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cuments\Documents\csVISIONJA\Anlässe\Sponsoring\_SponLa 2024\"/>
    </mc:Choice>
  </mc:AlternateContent>
  <xr:revisionPtr revIDLastSave="0" documentId="8_{64EA9FDC-DA8D-4403-83EF-CE07D059ABBA}" xr6:coauthVersionLast="47" xr6:coauthVersionMax="47" xr10:uidLastSave="{00000000-0000-0000-0000-000000000000}"/>
  <bookViews>
    <workbookView xWindow="-110" yWindow="-110" windowWidth="19420" windowHeight="10560" xr2:uid="{9B9271B8-8CF9-4B03-9042-EDFC21DA9F8C}"/>
  </bookViews>
  <sheets>
    <sheet name="2024" sheetId="1" r:id="rId1"/>
  </sheets>
  <externalReferences>
    <externalReference r:id="rId2"/>
  </externalReferences>
  <definedNames>
    <definedName name="_xlnm._FilterDatabase" localSheetId="0" hidden="1">'2024'!$A$3:$AF$8</definedName>
    <definedName name="Betrag_total" localSheetId="0">'2024'!$R:$R</definedName>
    <definedName name="Läufer" localSheetId="0">'2024'!$A:$A</definedName>
    <definedName name="Schraffur">'[1]2022 Läufer'!$B$3:$K$84,'[1]2022 Läufer'!$D$89:$J$127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" i="1" l="1"/>
  <c r="AE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<sst xmlns="http://schemas.openxmlformats.org/spreadsheetml/2006/main" count="39" uniqueCount="39">
  <si>
    <t>Läufer</t>
  </si>
  <si>
    <t>Reihenfolge</t>
  </si>
  <si>
    <t>Sponsor - Firma</t>
  </si>
  <si>
    <t>Sponsor - Nachname</t>
  </si>
  <si>
    <t>Sponsor - Vorname</t>
  </si>
  <si>
    <t>c/o</t>
  </si>
  <si>
    <t>Sponsor
E-Mail</t>
  </si>
  <si>
    <t>Adresse</t>
  </si>
  <si>
    <t>PLZ</t>
  </si>
  <si>
    <t>Ort</t>
  </si>
  <si>
    <t>Land
(wenn nicht CH)</t>
  </si>
  <si>
    <t>Sponsor
unbekannt</t>
  </si>
  <si>
    <t>Couvert</t>
  </si>
  <si>
    <t>Briefe</t>
  </si>
  <si>
    <t>Strecken gelaufen</t>
  </si>
  <si>
    <t>Betrag
pro Strecke</t>
  </si>
  <si>
    <t>einmaliger
Betrag</t>
  </si>
  <si>
    <t>Total</t>
  </si>
  <si>
    <t>Betrag bezahlt</t>
  </si>
  <si>
    <t>Betrag aus-stehend</t>
  </si>
  <si>
    <t>nicht verdanken</t>
  </si>
  <si>
    <t>Bemerkungen</t>
  </si>
  <si>
    <t>kein Brief</t>
  </si>
  <si>
    <t>nächste Person gl.</t>
  </si>
  <si>
    <t>RG</t>
  </si>
  <si>
    <t>Verdankung</t>
  </si>
  <si>
    <t>gl. Adresse anderer Name</t>
  </si>
  <si>
    <t>teilbezahlt</t>
  </si>
  <si>
    <t>BriefEnde</t>
  </si>
  <si>
    <t>Kontrolle BriefEnde</t>
  </si>
  <si>
    <t>Kntrl. mehr als 6 Einträge auf einem Brief</t>
  </si>
  <si>
    <t>Online</t>
  </si>
  <si>
    <t>Erhard Sigi</t>
  </si>
  <si>
    <t>Mustermann</t>
  </si>
  <si>
    <t>Max</t>
  </si>
  <si>
    <t>max.mustermann@bluewin.ch</t>
  </si>
  <si>
    <t>Musterstrasse 2</t>
  </si>
  <si>
    <t>9999</t>
  </si>
  <si>
    <t>Musterort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</si>
</sst>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sz val="9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62">
    <xf numFmtId="0" fontId="0" fillId="0" borderId="0" xfId="0"/>
    <xf numFmtId="49" fontId="1" fillId="2" borderId="0" xfId="2" applyNumberFormat="1" applyFill="1" applyAlignment="1">
      <alignment vertical="top" wrapText="1"/>
    </xf>
    <xf numFmtId="1" fontId="2" fillId="2" borderId="0" xfId="2" applyNumberFormat="1" applyFont="1" applyFill="1" applyAlignment="1">
      <alignment textRotation="90" wrapText="1"/>
    </xf>
    <xf numFmtId="49" fontId="2" fillId="3" borderId="0" xfId="2" applyNumberFormat="1" applyFont="1" applyFill="1" applyAlignment="1">
      <alignment vertical="top" wrapText="1"/>
    </xf>
    <xf numFmtId="49" fontId="2" fillId="3" borderId="0" xfId="2" applyNumberFormat="1" applyFont="1" applyFill="1" applyAlignment="1">
      <alignment horizontal="left" textRotation="90" wrapText="1"/>
    </xf>
    <xf numFmtId="49" fontId="2" fillId="3" borderId="0" xfId="2" applyNumberFormat="1" applyFont="1" applyFill="1" applyAlignment="1">
      <alignment horizontal="right" vertical="top" wrapText="1"/>
    </xf>
    <xf numFmtId="49" fontId="2" fillId="3" borderId="0" xfId="2" applyNumberFormat="1" applyFont="1" applyFill="1" applyAlignment="1">
      <alignment textRotation="90" wrapText="1"/>
    </xf>
    <xf numFmtId="49" fontId="2" fillId="2" borderId="0" xfId="2" applyNumberFormat="1" applyFont="1" applyFill="1" applyAlignment="1">
      <alignment textRotation="90" wrapText="1"/>
    </xf>
    <xf numFmtId="2" fontId="2" fillId="2" borderId="0" xfId="2" applyNumberFormat="1" applyFont="1" applyFill="1" applyAlignment="1">
      <alignment textRotation="90" wrapText="1"/>
    </xf>
    <xf numFmtId="2" fontId="2" fillId="2" borderId="0" xfId="2" applyNumberFormat="1" applyFont="1" applyFill="1" applyAlignment="1">
      <alignment vertical="top" wrapText="1"/>
    </xf>
    <xf numFmtId="2" fontId="2" fillId="4" borderId="0" xfId="2" applyNumberFormat="1" applyFont="1" applyFill="1" applyAlignment="1">
      <alignment vertical="top" wrapText="1"/>
    </xf>
    <xf numFmtId="49" fontId="2" fillId="2" borderId="0" xfId="2" applyNumberFormat="1" applyFont="1" applyFill="1" applyAlignment="1">
      <alignment vertical="top" wrapText="1"/>
    </xf>
    <xf numFmtId="49" fontId="2" fillId="2" borderId="0" xfId="0" applyNumberFormat="1" applyFont="1" applyFill="1" applyAlignment="1">
      <alignment horizontal="center" textRotation="90" wrapText="1"/>
    </xf>
    <xf numFmtId="49" fontId="2" fillId="2" borderId="0" xfId="2" applyNumberFormat="1" applyFont="1" applyFill="1" applyAlignment="1">
      <alignment horizontal="center" textRotation="90" wrapText="1"/>
    </xf>
    <xf numFmtId="0" fontId="2" fillId="0" borderId="0" xfId="2" applyFont="1" applyAlignment="1">
      <alignment vertical="top" wrapText="1"/>
    </xf>
    <xf numFmtId="49" fontId="3" fillId="2" borderId="0" xfId="2" applyNumberFormat="1" applyFont="1" applyFill="1"/>
    <xf numFmtId="1" fontId="3" fillId="2" borderId="0" xfId="2" applyNumberFormat="1" applyFont="1" applyFill="1"/>
    <xf numFmtId="49" fontId="3" fillId="3" borderId="0" xfId="2" applyNumberFormat="1" applyFont="1" applyFill="1"/>
    <xf numFmtId="49" fontId="4" fillId="3" borderId="0" xfId="2" applyNumberFormat="1" applyFont="1" applyFill="1"/>
    <xf numFmtId="49" fontId="4" fillId="3" borderId="0" xfId="2" applyNumberFormat="1" applyFont="1" applyFill="1" applyAlignment="1">
      <alignment horizontal="left"/>
    </xf>
    <xf numFmtId="49" fontId="4" fillId="3" borderId="0" xfId="2" applyNumberFormat="1" applyFont="1" applyFill="1" applyAlignment="1">
      <alignment horizontal="right"/>
    </xf>
    <xf numFmtId="49" fontId="4" fillId="4" borderId="0" xfId="2" applyNumberFormat="1" applyFont="1" applyFill="1"/>
    <xf numFmtId="49" fontId="4" fillId="5" borderId="0" xfId="2" applyNumberFormat="1" applyFont="1" applyFill="1" applyAlignment="1">
      <alignment horizontal="right"/>
    </xf>
    <xf numFmtId="1" fontId="4" fillId="5" borderId="0" xfId="2" applyNumberFormat="1" applyFont="1" applyFill="1" applyAlignment="1">
      <alignment horizontal="right"/>
    </xf>
    <xf numFmtId="2" fontId="4" fillId="5" borderId="0" xfId="2" applyNumberFormat="1" applyFont="1" applyFill="1" applyAlignment="1">
      <alignment horizontal="right"/>
    </xf>
    <xf numFmtId="2" fontId="4" fillId="4" borderId="0" xfId="2" applyNumberFormat="1" applyFont="1" applyFill="1" applyAlignment="1">
      <alignment horizontal="right"/>
    </xf>
    <xf numFmtId="49" fontId="4" fillId="5" borderId="0" xfId="0" applyNumberFormat="1" applyFont="1" applyFill="1" applyAlignment="1">
      <alignment horizontal="right"/>
    </xf>
    <xf numFmtId="0" fontId="5" fillId="0" borderId="0" xfId="2" applyFont="1"/>
    <xf numFmtId="49" fontId="1" fillId="2" borderId="0" xfId="2" applyNumberFormat="1" applyFill="1" applyAlignment="1">
      <alignment vertical="top"/>
    </xf>
    <xf numFmtId="1" fontId="1" fillId="2" borderId="0" xfId="2" applyNumberFormat="1" applyFill="1" applyAlignment="1">
      <alignment vertical="top"/>
    </xf>
    <xf numFmtId="49" fontId="2" fillId="3" borderId="0" xfId="2" applyNumberFormat="1" applyFont="1" applyFill="1" applyAlignment="1">
      <alignment vertical="top"/>
    </xf>
    <xf numFmtId="49" fontId="2" fillId="3" borderId="0" xfId="2" applyNumberFormat="1" applyFont="1" applyFill="1" applyAlignment="1">
      <alignment horizontal="left" vertical="top"/>
    </xf>
    <xf numFmtId="49" fontId="2" fillId="3" borderId="0" xfId="2" applyNumberFormat="1" applyFont="1" applyFill="1" applyAlignment="1">
      <alignment horizontal="right" vertical="top"/>
    </xf>
    <xf numFmtId="49" fontId="2" fillId="4" borderId="0" xfId="2" applyNumberFormat="1" applyFont="1" applyFill="1" applyAlignment="1">
      <alignment horizontal="center" vertical="top"/>
    </xf>
    <xf numFmtId="49" fontId="2" fillId="2" borderId="0" xfId="2" applyNumberFormat="1" applyFont="1" applyFill="1" applyAlignment="1">
      <alignment textRotation="90"/>
    </xf>
    <xf numFmtId="1" fontId="6" fillId="2" borderId="0" xfId="2" applyNumberFormat="1" applyFont="1" applyFill="1" applyAlignment="1">
      <alignment horizontal="center" vertical="top" wrapText="1"/>
    </xf>
    <xf numFmtId="2" fontId="6" fillId="2" borderId="0" xfId="2" applyNumberFormat="1" applyFont="1" applyFill="1" applyAlignment="1">
      <alignment vertical="top"/>
    </xf>
    <xf numFmtId="2" fontId="6" fillId="2" borderId="0" xfId="2" applyNumberFormat="1" applyFont="1" applyFill="1" applyAlignment="1">
      <alignment vertical="top" wrapText="1"/>
    </xf>
    <xf numFmtId="49" fontId="2" fillId="2" borderId="0" xfId="2" applyNumberFormat="1" applyFont="1" applyFill="1" applyAlignment="1">
      <alignment horizontal="center" vertical="top" wrapText="1"/>
    </xf>
    <xf numFmtId="49" fontId="2" fillId="2" borderId="0" xfId="2" applyNumberFormat="1" applyFont="1" applyFill="1" applyAlignment="1">
      <alignment vertical="top"/>
    </xf>
    <xf numFmtId="49" fontId="6" fillId="2" borderId="0" xfId="0" applyNumberFormat="1" applyFont="1" applyFill="1" applyAlignment="1">
      <alignment vertical="top" wrapText="1"/>
    </xf>
    <xf numFmtId="0" fontId="2" fillId="0" borderId="0" xfId="2" applyFont="1" applyAlignment="1">
      <alignment vertical="top"/>
    </xf>
    <xf numFmtId="49" fontId="1" fillId="0" borderId="0" xfId="0" applyNumberFormat="1" applyFont="1" applyProtection="1">
      <protection locked="0"/>
    </xf>
    <xf numFmtId="1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2" fontId="1" fillId="0" borderId="0" xfId="0" applyNumberFormat="1" applyFont="1" applyProtection="1">
      <protection locked="0"/>
    </xf>
    <xf numFmtId="2" fontId="7" fillId="0" borderId="0" xfId="0" applyNumberFormat="1" applyFont="1"/>
    <xf numFmtId="49" fontId="7" fillId="0" borderId="0" xfId="0" applyNumberFormat="1" applyFont="1" applyProtection="1">
      <protection locked="0"/>
    </xf>
    <xf numFmtId="49" fontId="7" fillId="0" borderId="0" xfId="2" applyNumberFormat="1" applyFont="1" applyProtection="1">
      <protection locked="0"/>
    </xf>
    <xf numFmtId="49" fontId="1" fillId="0" borderId="0" xfId="2" applyNumberFormat="1" applyProtection="1">
      <protection locked="0"/>
    </xf>
    <xf numFmtId="0" fontId="1" fillId="0" borderId="0" xfId="2" applyProtection="1">
      <protection locked="0"/>
    </xf>
    <xf numFmtId="49" fontId="8" fillId="0" borderId="0" xfId="1" applyNumberFormat="1" applyFill="1" applyAlignment="1" applyProtection="1">
      <alignment horizontal="left"/>
      <protection locked="0"/>
    </xf>
    <xf numFmtId="1" fontId="1" fillId="0" borderId="0" xfId="2" applyNumberFormat="1" applyProtection="1">
      <protection locked="0"/>
    </xf>
    <xf numFmtId="49" fontId="1" fillId="0" borderId="0" xfId="2" applyNumberFormat="1" applyAlignment="1" applyProtection="1">
      <alignment horizontal="left"/>
      <protection locked="0"/>
    </xf>
    <xf numFmtId="49" fontId="1" fillId="0" borderId="0" xfId="2" applyNumberFormat="1" applyAlignment="1" applyProtection="1">
      <alignment horizontal="right"/>
      <protection locked="0"/>
    </xf>
    <xf numFmtId="49" fontId="1" fillId="0" borderId="0" xfId="2" applyNumberFormat="1" applyAlignment="1" applyProtection="1">
      <alignment horizontal="center"/>
      <protection locked="0"/>
    </xf>
    <xf numFmtId="1" fontId="7" fillId="0" borderId="0" xfId="2" applyNumberFormat="1" applyFont="1" applyAlignment="1" applyProtection="1">
      <alignment horizontal="center"/>
      <protection locked="0"/>
    </xf>
    <xf numFmtId="2" fontId="1" fillId="0" borderId="0" xfId="2" applyNumberFormat="1" applyProtection="1">
      <protection locked="0"/>
    </xf>
    <xf numFmtId="2" fontId="7" fillId="0" borderId="0" xfId="2" applyNumberFormat="1" applyFont="1" applyProtection="1">
      <protection locked="0"/>
    </xf>
    <xf numFmtId="49" fontId="2" fillId="0" borderId="0" xfId="2" applyNumberFormat="1" applyFont="1" applyAlignment="1" applyProtection="1">
      <alignment horizontal="center"/>
      <protection locked="0"/>
    </xf>
  </cellXfs>
  <cellStyles count="3">
    <cellStyle name="Link" xfId="1" builtinId="8"/>
    <cellStyle name="Normal 2" xfId="2" xr:uid="{397959FF-8B7B-4A4B-83E1-0BCE859DFEE5}"/>
    <cellStyle name="Standard" xfId="0" builtinId="0"/>
  </cellStyles>
  <dxfs count="6">
    <dxf>
      <font>
        <b/>
        <i val="0"/>
        <condense val="0"/>
        <extend val="0"/>
        <color indexed="10"/>
      </font>
    </dxf>
    <dxf>
      <font>
        <color theme="0" tint="-0.24994659260841701"/>
      </font>
    </dxf>
    <dxf>
      <font>
        <b/>
        <i val="0"/>
        <condense val="0"/>
        <extend val="0"/>
        <color indexed="10"/>
      </font>
    </dxf>
    <dxf>
      <font>
        <color theme="0" tint="-0.24994659260841701"/>
      </font>
    </dxf>
    <dxf>
      <font>
        <b/>
        <i val="0"/>
        <condense val="0"/>
        <extend val="0"/>
        <color indexed="10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Visionja\Sponsorenlauf\2024\Adressen\Sponsorenlauf_2306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"/>
      <sheetName val="2008 Infos"/>
      <sheetName val="2009"/>
      <sheetName val="2009 Läufer"/>
      <sheetName val="2010"/>
      <sheetName val="2010 Läufer"/>
      <sheetName val="2011"/>
      <sheetName val="2011 Läufer"/>
      <sheetName val="2012"/>
      <sheetName val="2012 Läufer"/>
      <sheetName val="2013 Erfass."/>
      <sheetName val="2013"/>
      <sheetName val="2013 Läufer"/>
      <sheetName val="2014 Erfass."/>
      <sheetName val="2014"/>
      <sheetName val="2014 Läufer"/>
      <sheetName val="2015 Erfass."/>
      <sheetName val="2015"/>
      <sheetName val="2015 Läufer"/>
      <sheetName val="2016 Erfass."/>
      <sheetName val="2016 Läufer"/>
      <sheetName val="Aufwand"/>
      <sheetName val="Anleitung"/>
      <sheetName val="2017 Erfass."/>
      <sheetName val="2017 Läufer"/>
      <sheetName val="Adressen 2017"/>
      <sheetName val="2018 Läufer"/>
      <sheetName val="2018"/>
      <sheetName val="2019 Läufer"/>
      <sheetName val="2019"/>
      <sheetName val="2020 Läufer"/>
      <sheetName val="2020"/>
      <sheetName val="2021 Läufer"/>
      <sheetName val="2021"/>
      <sheetName val="2022 Läufer"/>
      <sheetName val="2022"/>
      <sheetName val="Adressen alt"/>
      <sheetName val="Adressen"/>
      <sheetName val="2023 Läufer"/>
      <sheetName val="2023"/>
      <sheetName val="2023 Sponsor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">
          <cell r="B3" t="str">
            <v>Spielgruppe</v>
          </cell>
          <cell r="D3" t="str">
            <v>Juda Adeojo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 t="e">
            <v>#DIV/0!</v>
          </cell>
        </row>
        <row r="4">
          <cell r="B4" t="str">
            <v>Spielgruppe</v>
          </cell>
          <cell r="D4" t="str">
            <v>Leviel Stutz</v>
          </cell>
          <cell r="F4">
            <v>1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e">
            <v>#DIV/0!</v>
          </cell>
        </row>
        <row r="5">
          <cell r="B5" t="str">
            <v>Spielgruppe</v>
          </cell>
          <cell r="D5" t="str">
            <v>Levin Giger</v>
          </cell>
          <cell r="E5">
            <v>26</v>
          </cell>
          <cell r="F5">
            <v>1</v>
          </cell>
          <cell r="G5">
            <v>26</v>
          </cell>
          <cell r="H5">
            <v>1363</v>
          </cell>
          <cell r="I5">
            <v>30</v>
          </cell>
          <cell r="J5">
            <v>90</v>
          </cell>
          <cell r="K5">
            <v>45.43333333333333</v>
          </cell>
        </row>
        <row r="6">
          <cell r="B6" t="str">
            <v>Spielgruppe</v>
          </cell>
          <cell r="D6" t="str">
            <v>Liam Wettstein</v>
          </cell>
          <cell r="F6">
            <v>1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 t="e">
            <v>#DIV/0!</v>
          </cell>
        </row>
        <row r="7">
          <cell r="B7" t="str">
            <v>Spielgruppe</v>
          </cell>
          <cell r="D7" t="str">
            <v>Luis Rohner</v>
          </cell>
          <cell r="F7">
            <v>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 t="e">
            <v>#DIV/0!</v>
          </cell>
        </row>
        <row r="8">
          <cell r="B8" t="str">
            <v>Spielgruppe</v>
          </cell>
          <cell r="D8" t="str">
            <v>Malua Herberth</v>
          </cell>
          <cell r="E8">
            <v>16</v>
          </cell>
          <cell r="F8">
            <v>1</v>
          </cell>
          <cell r="G8">
            <v>16</v>
          </cell>
          <cell r="H8">
            <v>523</v>
          </cell>
          <cell r="I8">
            <v>20</v>
          </cell>
          <cell r="J8">
            <v>35</v>
          </cell>
          <cell r="K8">
            <v>26.15</v>
          </cell>
        </row>
        <row r="9">
          <cell r="B9" t="str">
            <v>Spielgruppe</v>
          </cell>
          <cell r="D9" t="str">
            <v>Tovia Bresciani</v>
          </cell>
          <cell r="E9">
            <v>4</v>
          </cell>
          <cell r="F9">
            <v>1</v>
          </cell>
          <cell r="G9">
            <v>4</v>
          </cell>
          <cell r="H9">
            <v>145</v>
          </cell>
          <cell r="I9">
            <v>4</v>
          </cell>
          <cell r="J9">
            <v>145</v>
          </cell>
          <cell r="K9">
            <v>36.25</v>
          </cell>
        </row>
        <row r="12">
          <cell r="B12" t="str">
            <v>Basisstufe</v>
          </cell>
          <cell r="D12" t="str">
            <v>Amélie Guldener</v>
          </cell>
          <cell r="E12">
            <v>19</v>
          </cell>
          <cell r="F12">
            <v>1</v>
          </cell>
          <cell r="G12">
            <v>19</v>
          </cell>
          <cell r="H12">
            <v>1825.18</v>
          </cell>
          <cell r="I12">
            <v>46</v>
          </cell>
          <cell r="J12">
            <v>137.5</v>
          </cell>
          <cell r="K12">
            <v>39.677826086956522</v>
          </cell>
        </row>
        <row r="13">
          <cell r="B13" t="str">
            <v>Basisstufe</v>
          </cell>
          <cell r="D13" t="str">
            <v>Amina Fischer</v>
          </cell>
          <cell r="E13">
            <v>27</v>
          </cell>
          <cell r="F13">
            <v>1</v>
          </cell>
          <cell r="G13">
            <v>27</v>
          </cell>
          <cell r="H13">
            <v>1056.2370000000001</v>
          </cell>
          <cell r="I13">
            <v>28</v>
          </cell>
          <cell r="J13">
            <v>147</v>
          </cell>
          <cell r="K13">
            <v>37.722750000000005</v>
          </cell>
        </row>
        <row r="14">
          <cell r="B14" t="str">
            <v>Basisstufe</v>
          </cell>
          <cell r="D14" t="str">
            <v>Claire Lotz</v>
          </cell>
          <cell r="E14">
            <v>22</v>
          </cell>
          <cell r="F14">
            <v>1</v>
          </cell>
          <cell r="G14">
            <v>22</v>
          </cell>
          <cell r="H14">
            <v>221</v>
          </cell>
          <cell r="I14">
            <v>15</v>
          </cell>
          <cell r="J14">
            <v>117</v>
          </cell>
          <cell r="K14">
            <v>14.733333333333333</v>
          </cell>
        </row>
        <row r="15">
          <cell r="B15" t="str">
            <v>Basisstufe</v>
          </cell>
          <cell r="D15" t="str">
            <v>David Fischer</v>
          </cell>
          <cell r="E15">
            <v>23</v>
          </cell>
          <cell r="F15">
            <v>1</v>
          </cell>
          <cell r="G15">
            <v>23</v>
          </cell>
          <cell r="H15">
            <v>1110.0030000000002</v>
          </cell>
          <cell r="I15">
            <v>31</v>
          </cell>
          <cell r="J15">
            <v>156</v>
          </cell>
          <cell r="K15">
            <v>35.806548387096782</v>
          </cell>
        </row>
        <row r="16">
          <cell r="B16" t="str">
            <v>Basisstufe</v>
          </cell>
          <cell r="D16" t="str">
            <v>Eliab Meier</v>
          </cell>
          <cell r="E16">
            <v>30</v>
          </cell>
          <cell r="F16">
            <v>1</v>
          </cell>
          <cell r="G16">
            <v>30</v>
          </cell>
          <cell r="H16">
            <v>30</v>
          </cell>
          <cell r="I16">
            <v>1</v>
          </cell>
          <cell r="J16">
            <v>0</v>
          </cell>
          <cell r="K16">
            <v>30</v>
          </cell>
        </row>
        <row r="17">
          <cell r="B17" t="str">
            <v>Basisstufe</v>
          </cell>
          <cell r="D17" t="str">
            <v>Jelana Herberth</v>
          </cell>
          <cell r="E17">
            <v>26</v>
          </cell>
          <cell r="F17">
            <v>1</v>
          </cell>
          <cell r="G17">
            <v>26</v>
          </cell>
          <cell r="H17">
            <v>970</v>
          </cell>
          <cell r="I17">
            <v>22</v>
          </cell>
          <cell r="J17">
            <v>40</v>
          </cell>
          <cell r="K17">
            <v>44.090909090909093</v>
          </cell>
        </row>
        <row r="18">
          <cell r="B18" t="str">
            <v>Basisstufe</v>
          </cell>
          <cell r="D18" t="str">
            <v>Laetitia Lotz</v>
          </cell>
          <cell r="E18">
            <v>28</v>
          </cell>
          <cell r="F18">
            <v>1</v>
          </cell>
          <cell r="G18">
            <v>28</v>
          </cell>
          <cell r="H18">
            <v>249</v>
          </cell>
          <cell r="I18">
            <v>13</v>
          </cell>
          <cell r="J18">
            <v>77</v>
          </cell>
          <cell r="K18">
            <v>19.153846153846153</v>
          </cell>
        </row>
        <row r="19">
          <cell r="B19" t="str">
            <v>Basisstufe</v>
          </cell>
          <cell r="D19" t="str">
            <v>Lian Herberth</v>
          </cell>
          <cell r="E19">
            <v>29</v>
          </cell>
          <cell r="F19">
            <v>1</v>
          </cell>
          <cell r="G19">
            <v>29</v>
          </cell>
          <cell r="H19">
            <v>961.5</v>
          </cell>
          <cell r="I19">
            <v>23</v>
          </cell>
          <cell r="J19">
            <v>45</v>
          </cell>
          <cell r="K19">
            <v>41.804347826086953</v>
          </cell>
        </row>
        <row r="20">
          <cell r="B20" t="str">
            <v>Basisstufe</v>
          </cell>
          <cell r="D20" t="str">
            <v>Mahela Oers</v>
          </cell>
          <cell r="E20">
            <v>19</v>
          </cell>
          <cell r="F20">
            <v>1</v>
          </cell>
          <cell r="G20">
            <v>19</v>
          </cell>
          <cell r="H20">
            <v>122.1</v>
          </cell>
          <cell r="I20">
            <v>10</v>
          </cell>
          <cell r="J20">
            <v>28.1</v>
          </cell>
          <cell r="K20">
            <v>12.209999999999999</v>
          </cell>
        </row>
        <row r="21">
          <cell r="B21" t="str">
            <v>Basisstufe</v>
          </cell>
          <cell r="D21" t="str">
            <v>Marie-Ciel Guillet</v>
          </cell>
          <cell r="E21">
            <v>22</v>
          </cell>
          <cell r="F21">
            <v>1</v>
          </cell>
          <cell r="G21">
            <v>22</v>
          </cell>
          <cell r="H21">
            <v>882</v>
          </cell>
          <cell r="I21">
            <v>42</v>
          </cell>
          <cell r="J21">
            <v>345</v>
          </cell>
          <cell r="K21">
            <v>21</v>
          </cell>
        </row>
        <row r="22">
          <cell r="B22" t="str">
            <v>Basisstufe</v>
          </cell>
          <cell r="D22" t="str">
            <v>Max Herrmann</v>
          </cell>
          <cell r="E22">
            <v>23</v>
          </cell>
          <cell r="F22">
            <v>1</v>
          </cell>
          <cell r="G22">
            <v>23</v>
          </cell>
          <cell r="H22">
            <v>175</v>
          </cell>
          <cell r="I22">
            <v>22</v>
          </cell>
          <cell r="J22">
            <v>175</v>
          </cell>
          <cell r="K22">
            <v>7.9545454545454541</v>
          </cell>
        </row>
        <row r="23">
          <cell r="B23" t="str">
            <v>Basisstufe</v>
          </cell>
          <cell r="D23" t="str">
            <v>Milan Bisicchia-Ullmann</v>
          </cell>
          <cell r="E23">
            <v>8</v>
          </cell>
          <cell r="F23">
            <v>1</v>
          </cell>
          <cell r="G23">
            <v>8</v>
          </cell>
          <cell r="H23">
            <v>120</v>
          </cell>
          <cell r="I23">
            <v>5</v>
          </cell>
          <cell r="J23">
            <v>0</v>
          </cell>
          <cell r="K23">
            <v>24</v>
          </cell>
        </row>
        <row r="24">
          <cell r="B24" t="str">
            <v>Basisstufe</v>
          </cell>
          <cell r="D24" t="str">
            <v>Milon Enns</v>
          </cell>
          <cell r="E24">
            <v>24</v>
          </cell>
          <cell r="F24">
            <v>1</v>
          </cell>
          <cell r="G24">
            <v>24</v>
          </cell>
          <cell r="H24">
            <v>309.5</v>
          </cell>
          <cell r="I24">
            <v>9</v>
          </cell>
          <cell r="J24">
            <v>47.5</v>
          </cell>
          <cell r="K24">
            <v>34.388888888888886</v>
          </cell>
        </row>
        <row r="25">
          <cell r="B25" t="str">
            <v>Basisstufe</v>
          </cell>
          <cell r="D25" t="str">
            <v>Moriyah Bresciani</v>
          </cell>
          <cell r="E25">
            <v>25</v>
          </cell>
          <cell r="F25">
            <v>1</v>
          </cell>
          <cell r="G25">
            <v>25</v>
          </cell>
          <cell r="H25">
            <v>155</v>
          </cell>
          <cell r="I25">
            <v>4</v>
          </cell>
          <cell r="J25">
            <v>155</v>
          </cell>
          <cell r="K25">
            <v>38.75</v>
          </cell>
        </row>
        <row r="26">
          <cell r="B26" t="str">
            <v>Basisstufe</v>
          </cell>
          <cell r="D26" t="str">
            <v>Nael Giger</v>
          </cell>
          <cell r="E26">
            <v>20</v>
          </cell>
          <cell r="F26">
            <v>1</v>
          </cell>
          <cell r="G26">
            <v>20</v>
          </cell>
          <cell r="H26">
            <v>1130</v>
          </cell>
          <cell r="I26">
            <v>29</v>
          </cell>
          <cell r="J26">
            <v>90</v>
          </cell>
          <cell r="K26">
            <v>38.96551724137931</v>
          </cell>
        </row>
        <row r="27">
          <cell r="B27" t="str">
            <v>Basisstufe</v>
          </cell>
          <cell r="D27" t="str">
            <v>Nael Oers</v>
          </cell>
          <cell r="E27">
            <v>21</v>
          </cell>
          <cell r="F27">
            <v>1</v>
          </cell>
          <cell r="G27">
            <v>21</v>
          </cell>
          <cell r="H27">
            <v>118</v>
          </cell>
          <cell r="I27">
            <v>10</v>
          </cell>
          <cell r="J27">
            <v>43</v>
          </cell>
          <cell r="K27">
            <v>11.8</v>
          </cell>
        </row>
        <row r="28">
          <cell r="B28" t="str">
            <v>Basisstufe</v>
          </cell>
          <cell r="D28" t="str">
            <v>Noah Behnke</v>
          </cell>
          <cell r="E28">
            <v>18</v>
          </cell>
          <cell r="F28">
            <v>1</v>
          </cell>
          <cell r="G28">
            <v>18</v>
          </cell>
          <cell r="H28">
            <v>575</v>
          </cell>
          <cell r="I28">
            <v>13</v>
          </cell>
          <cell r="J28">
            <v>120</v>
          </cell>
          <cell r="K28">
            <v>44.230769230769234</v>
          </cell>
        </row>
        <row r="29">
          <cell r="B29" t="str">
            <v>Basisstufe</v>
          </cell>
          <cell r="D29" t="str">
            <v>Noémie Guldener</v>
          </cell>
          <cell r="E29">
            <v>17</v>
          </cell>
          <cell r="F29">
            <v>1</v>
          </cell>
          <cell r="G29">
            <v>17</v>
          </cell>
          <cell r="H29">
            <v>1630.74</v>
          </cell>
          <cell r="I29">
            <v>43</v>
          </cell>
          <cell r="J29">
            <v>137.5</v>
          </cell>
          <cell r="K29">
            <v>37.924186046511629</v>
          </cell>
        </row>
        <row r="30">
          <cell r="B30" t="str">
            <v>Basisstufe</v>
          </cell>
          <cell r="D30" t="str">
            <v>Shilo-Ariel Kühni</v>
          </cell>
          <cell r="E30">
            <v>24</v>
          </cell>
          <cell r="F30">
            <v>1</v>
          </cell>
          <cell r="G30">
            <v>24</v>
          </cell>
          <cell r="H30">
            <v>1185</v>
          </cell>
          <cell r="I30">
            <v>19</v>
          </cell>
          <cell r="J30">
            <v>38</v>
          </cell>
          <cell r="K30">
            <v>62.368421052631582</v>
          </cell>
        </row>
        <row r="31">
          <cell r="B31" t="str">
            <v>Basisstufe</v>
          </cell>
          <cell r="D31" t="str">
            <v>Talita Fischer</v>
          </cell>
          <cell r="E31">
            <v>24</v>
          </cell>
          <cell r="F31">
            <v>1</v>
          </cell>
          <cell r="G31">
            <v>24</v>
          </cell>
          <cell r="H31">
            <v>1030</v>
          </cell>
          <cell r="I31">
            <v>29</v>
          </cell>
          <cell r="J31">
            <v>140</v>
          </cell>
          <cell r="K31">
            <v>35.517241379310342</v>
          </cell>
        </row>
        <row r="32">
          <cell r="B32" t="str">
            <v>Basisstufe</v>
          </cell>
          <cell r="D32" t="str">
            <v>Yammin Enns</v>
          </cell>
          <cell r="E32">
            <v>22</v>
          </cell>
          <cell r="F32">
            <v>1</v>
          </cell>
          <cell r="G32">
            <v>22</v>
          </cell>
          <cell r="H32">
            <v>140.5</v>
          </cell>
          <cell r="I32">
            <v>6</v>
          </cell>
          <cell r="J32">
            <v>42.5</v>
          </cell>
          <cell r="K32">
            <v>23.416666666666668</v>
          </cell>
        </row>
        <row r="33">
          <cell r="B33" t="str">
            <v>Basisstufe</v>
          </cell>
          <cell r="D33" t="str">
            <v>Ziva Hofer</v>
          </cell>
          <cell r="E33">
            <v>24</v>
          </cell>
          <cell r="F33">
            <v>1</v>
          </cell>
          <cell r="G33">
            <v>24</v>
          </cell>
          <cell r="H33">
            <v>224</v>
          </cell>
          <cell r="I33">
            <v>4</v>
          </cell>
          <cell r="J33">
            <v>30</v>
          </cell>
          <cell r="K33">
            <v>56</v>
          </cell>
        </row>
        <row r="34">
          <cell r="B34" t="str">
            <v>Basisstufe</v>
          </cell>
          <cell r="D34" t="str">
            <v>Zoe Meier</v>
          </cell>
          <cell r="E34">
            <v>28</v>
          </cell>
          <cell r="F34">
            <v>1</v>
          </cell>
          <cell r="G34">
            <v>28</v>
          </cell>
          <cell r="H34">
            <v>298</v>
          </cell>
          <cell r="I34">
            <v>10</v>
          </cell>
          <cell r="J34">
            <v>20</v>
          </cell>
          <cell r="K34">
            <v>29.8</v>
          </cell>
        </row>
        <row r="36">
          <cell r="B36" t="str">
            <v>Mittelstufe</v>
          </cell>
          <cell r="D36" t="str">
            <v>Anna Hofer</v>
          </cell>
          <cell r="E36">
            <v>19</v>
          </cell>
          <cell r="F36">
            <v>1</v>
          </cell>
          <cell r="G36">
            <v>19</v>
          </cell>
          <cell r="H36">
            <v>235</v>
          </cell>
          <cell r="I36">
            <v>9</v>
          </cell>
          <cell r="J36">
            <v>140</v>
          </cell>
          <cell r="K36">
            <v>26.111111111111111</v>
          </cell>
        </row>
        <row r="37">
          <cell r="B37" t="str">
            <v>Mittelstufe</v>
          </cell>
          <cell r="D37" t="str">
            <v>Camilla Enns</v>
          </cell>
          <cell r="E37">
            <v>17</v>
          </cell>
          <cell r="F37">
            <v>1</v>
          </cell>
          <cell r="G37">
            <v>17</v>
          </cell>
          <cell r="H37">
            <v>277.5</v>
          </cell>
          <cell r="I37">
            <v>17</v>
          </cell>
          <cell r="J37">
            <v>40</v>
          </cell>
          <cell r="K37">
            <v>16.323529411764707</v>
          </cell>
        </row>
        <row r="38">
          <cell r="B38" t="str">
            <v>Mittelstufe</v>
          </cell>
          <cell r="D38" t="str">
            <v>Dario Niederöst</v>
          </cell>
          <cell r="E38">
            <v>24</v>
          </cell>
          <cell r="F38">
            <v>1</v>
          </cell>
          <cell r="G38">
            <v>24</v>
          </cell>
          <cell r="H38">
            <v>1035</v>
          </cell>
          <cell r="I38">
            <v>37</v>
          </cell>
          <cell r="J38">
            <v>465</v>
          </cell>
          <cell r="K38">
            <v>27.972972972972972</v>
          </cell>
        </row>
        <row r="39">
          <cell r="B39" t="str">
            <v>Mittelstufe</v>
          </cell>
          <cell r="D39" t="str">
            <v>Elisa Meier</v>
          </cell>
          <cell r="E39">
            <v>25</v>
          </cell>
          <cell r="F39">
            <v>1</v>
          </cell>
          <cell r="G39">
            <v>25</v>
          </cell>
          <cell r="H39">
            <v>455</v>
          </cell>
          <cell r="I39">
            <v>12</v>
          </cell>
          <cell r="J39">
            <v>50</v>
          </cell>
          <cell r="K39">
            <v>37.916666666666664</v>
          </cell>
        </row>
        <row r="40">
          <cell r="B40" t="str">
            <v>Mittelstufe</v>
          </cell>
          <cell r="D40" t="str">
            <v>Eloïse Lotz</v>
          </cell>
          <cell r="E40">
            <v>28</v>
          </cell>
          <cell r="F40">
            <v>1</v>
          </cell>
          <cell r="G40">
            <v>28</v>
          </cell>
          <cell r="H40">
            <v>544</v>
          </cell>
          <cell r="I40">
            <v>24</v>
          </cell>
          <cell r="J40">
            <v>307</v>
          </cell>
          <cell r="K40">
            <v>22.666666666666668</v>
          </cell>
        </row>
        <row r="41">
          <cell r="B41" t="str">
            <v>Mittelstufe</v>
          </cell>
          <cell r="D41" t="str">
            <v>Jarin Löhrer</v>
          </cell>
          <cell r="E41">
            <v>17</v>
          </cell>
          <cell r="F41">
            <v>1</v>
          </cell>
          <cell r="G41">
            <v>17</v>
          </cell>
          <cell r="H41">
            <v>466</v>
          </cell>
          <cell r="I41">
            <v>15</v>
          </cell>
          <cell r="J41">
            <v>0</v>
          </cell>
          <cell r="K41">
            <v>31.066666666666666</v>
          </cell>
        </row>
        <row r="42">
          <cell r="B42" t="str">
            <v>Mittelstufe</v>
          </cell>
          <cell r="D42" t="str">
            <v>Joas Meier</v>
          </cell>
          <cell r="E42">
            <v>30</v>
          </cell>
          <cell r="F42">
            <v>1</v>
          </cell>
          <cell r="G42">
            <v>30</v>
          </cell>
          <cell r="H42">
            <v>40</v>
          </cell>
          <cell r="I42">
            <v>2</v>
          </cell>
          <cell r="J42">
            <v>40</v>
          </cell>
          <cell r="K42">
            <v>20</v>
          </cell>
        </row>
        <row r="43">
          <cell r="B43" t="str">
            <v>Mittelstufe</v>
          </cell>
          <cell r="D43" t="str">
            <v>Joeliyn Saxer</v>
          </cell>
          <cell r="E43">
            <v>19</v>
          </cell>
          <cell r="F43">
            <v>1</v>
          </cell>
          <cell r="G43">
            <v>19</v>
          </cell>
          <cell r="H43">
            <v>696</v>
          </cell>
          <cell r="I43">
            <v>27</v>
          </cell>
          <cell r="J43">
            <v>220</v>
          </cell>
          <cell r="K43">
            <v>25.777777777777779</v>
          </cell>
        </row>
        <row r="44">
          <cell r="B44" t="str">
            <v>Mittelstufe</v>
          </cell>
          <cell r="D44" t="str">
            <v>Jona Zellweger</v>
          </cell>
          <cell r="E44">
            <v>26</v>
          </cell>
          <cell r="F44">
            <v>1</v>
          </cell>
          <cell r="G44">
            <v>26</v>
          </cell>
          <cell r="H44">
            <v>650</v>
          </cell>
          <cell r="I44">
            <v>14</v>
          </cell>
          <cell r="J44">
            <v>0</v>
          </cell>
          <cell r="K44">
            <v>46.428571428571431</v>
          </cell>
        </row>
        <row r="45">
          <cell r="B45" t="str">
            <v>Mittelstufe</v>
          </cell>
          <cell r="D45" t="str">
            <v>Josia Erhard</v>
          </cell>
          <cell r="E45">
            <v>30</v>
          </cell>
          <cell r="F45">
            <v>1</v>
          </cell>
          <cell r="G45">
            <v>30</v>
          </cell>
          <cell r="H45">
            <v>2665</v>
          </cell>
          <cell r="I45">
            <v>51</v>
          </cell>
          <cell r="J45">
            <v>140</v>
          </cell>
          <cell r="K45">
            <v>52.254901960784316</v>
          </cell>
        </row>
        <row r="46">
          <cell r="B46" t="str">
            <v>Mittelstufe</v>
          </cell>
          <cell r="D46" t="str">
            <v>Julia Susanne Herrmann</v>
          </cell>
          <cell r="E46">
            <v>18</v>
          </cell>
          <cell r="F46">
            <v>1</v>
          </cell>
          <cell r="G46">
            <v>18</v>
          </cell>
          <cell r="H46">
            <v>240</v>
          </cell>
          <cell r="I46">
            <v>24</v>
          </cell>
          <cell r="J46">
            <v>150</v>
          </cell>
          <cell r="K46">
            <v>10</v>
          </cell>
        </row>
        <row r="47">
          <cell r="B47" t="str">
            <v>Mittelstufe</v>
          </cell>
          <cell r="D47" t="str">
            <v>Laura Diem</v>
          </cell>
          <cell r="E47">
            <v>19</v>
          </cell>
          <cell r="F47">
            <v>1</v>
          </cell>
          <cell r="G47">
            <v>19</v>
          </cell>
          <cell r="H47">
            <v>496</v>
          </cell>
          <cell r="I47">
            <v>8</v>
          </cell>
          <cell r="J47">
            <v>5</v>
          </cell>
          <cell r="K47">
            <v>62</v>
          </cell>
        </row>
        <row r="48">
          <cell r="B48" t="str">
            <v>Mittelstufe</v>
          </cell>
          <cell r="D48" t="str">
            <v>Micha Hofer</v>
          </cell>
          <cell r="E48">
            <v>16</v>
          </cell>
          <cell r="F48">
            <v>1</v>
          </cell>
          <cell r="G48">
            <v>16</v>
          </cell>
          <cell r="H48">
            <v>160</v>
          </cell>
          <cell r="I48">
            <v>3</v>
          </cell>
          <cell r="J48">
            <v>30</v>
          </cell>
          <cell r="K48">
            <v>53.333333333333336</v>
          </cell>
        </row>
        <row r="49">
          <cell r="B49" t="str">
            <v>Mittelstufe</v>
          </cell>
          <cell r="D49" t="str">
            <v>Michael Herrmann</v>
          </cell>
          <cell r="E49">
            <v>24</v>
          </cell>
          <cell r="F49">
            <v>1</v>
          </cell>
          <cell r="G49">
            <v>24</v>
          </cell>
          <cell r="H49">
            <v>295</v>
          </cell>
          <cell r="I49">
            <v>22</v>
          </cell>
          <cell r="J49">
            <v>175</v>
          </cell>
          <cell r="K49">
            <v>13.409090909090908</v>
          </cell>
        </row>
        <row r="50">
          <cell r="B50" t="str">
            <v>Mittelstufe</v>
          </cell>
          <cell r="D50" t="str">
            <v>Robin Enns</v>
          </cell>
          <cell r="E50">
            <v>17</v>
          </cell>
          <cell r="F50">
            <v>1</v>
          </cell>
          <cell r="G50">
            <v>17</v>
          </cell>
          <cell r="H50">
            <v>116.5</v>
          </cell>
          <cell r="I50">
            <v>6</v>
          </cell>
          <cell r="J50">
            <v>12.5</v>
          </cell>
          <cell r="K50">
            <v>19.416666666666668</v>
          </cell>
        </row>
        <row r="51">
          <cell r="B51" t="str">
            <v>Mittelstufe</v>
          </cell>
          <cell r="D51" t="str">
            <v>Shirit Frischknecht</v>
          </cell>
          <cell r="E51">
            <v>20</v>
          </cell>
          <cell r="F51">
            <v>1</v>
          </cell>
          <cell r="G51">
            <v>20</v>
          </cell>
          <cell r="H51">
            <v>185</v>
          </cell>
          <cell r="I51">
            <v>11</v>
          </cell>
          <cell r="J51">
            <v>105</v>
          </cell>
          <cell r="K51">
            <v>16.818181818181817</v>
          </cell>
        </row>
        <row r="52">
          <cell r="B52" t="str">
            <v>Mittelstufe</v>
          </cell>
          <cell r="D52" t="str">
            <v>Simchah Trüb</v>
          </cell>
          <cell r="E52">
            <v>23</v>
          </cell>
          <cell r="F52">
            <v>1</v>
          </cell>
          <cell r="G52">
            <v>23</v>
          </cell>
          <cell r="H52">
            <v>330.5</v>
          </cell>
          <cell r="I52">
            <v>12</v>
          </cell>
          <cell r="J52">
            <v>101</v>
          </cell>
          <cell r="K52">
            <v>27.541666666666668</v>
          </cell>
        </row>
        <row r="53">
          <cell r="B53" t="str">
            <v>Mittelstufe</v>
          </cell>
          <cell r="D53" t="str">
            <v>Simea Erhard</v>
          </cell>
          <cell r="E53">
            <v>28</v>
          </cell>
          <cell r="F53">
            <v>1</v>
          </cell>
          <cell r="G53">
            <v>28</v>
          </cell>
          <cell r="H53">
            <v>2508.75</v>
          </cell>
          <cell r="I53">
            <v>51</v>
          </cell>
          <cell r="J53">
            <v>137.94999999999999</v>
          </cell>
          <cell r="K53">
            <v>49.191176470588232</v>
          </cell>
        </row>
        <row r="55">
          <cell r="B55" t="str">
            <v>Gäste</v>
          </cell>
          <cell r="D55" t="str">
            <v>Benjam Behnke</v>
          </cell>
          <cell r="E55">
            <v>30</v>
          </cell>
          <cell r="F55">
            <v>1</v>
          </cell>
          <cell r="G55">
            <v>30</v>
          </cell>
          <cell r="H55">
            <v>180</v>
          </cell>
          <cell r="I55">
            <v>2</v>
          </cell>
          <cell r="J55">
            <v>0</v>
          </cell>
          <cell r="K55">
            <v>90</v>
          </cell>
        </row>
        <row r="56">
          <cell r="B56" t="str">
            <v>Gäste</v>
          </cell>
          <cell r="D56" t="str">
            <v>Immanuel Lotz</v>
          </cell>
          <cell r="E56">
            <v>20</v>
          </cell>
          <cell r="F56">
            <v>1</v>
          </cell>
          <cell r="G56">
            <v>20</v>
          </cell>
          <cell r="H56">
            <v>0</v>
          </cell>
          <cell r="I56">
            <v>0</v>
          </cell>
          <cell r="J56">
            <v>0</v>
          </cell>
          <cell r="K56" t="e">
            <v>#DIV/0!</v>
          </cell>
        </row>
        <row r="57">
          <cell r="B57" t="str">
            <v>Gäste</v>
          </cell>
          <cell r="D57" t="str">
            <v>Johanna Guldener</v>
          </cell>
          <cell r="E57">
            <v>4</v>
          </cell>
          <cell r="F57">
            <v>1</v>
          </cell>
          <cell r="G57">
            <v>4</v>
          </cell>
          <cell r="H57">
            <v>0</v>
          </cell>
          <cell r="I57">
            <v>0</v>
          </cell>
          <cell r="J57">
            <v>0</v>
          </cell>
          <cell r="K57" t="e">
            <v>#DIV/0!</v>
          </cell>
        </row>
        <row r="58">
          <cell r="B58" t="str">
            <v>Gäste</v>
          </cell>
          <cell r="D58" t="str">
            <v>Lara-Luisa Aubert</v>
          </cell>
          <cell r="E58">
            <v>24</v>
          </cell>
          <cell r="F58">
            <v>1</v>
          </cell>
          <cell r="G58">
            <v>24</v>
          </cell>
          <cell r="H58">
            <v>235</v>
          </cell>
          <cell r="I58">
            <v>5</v>
          </cell>
          <cell r="J58">
            <v>0</v>
          </cell>
          <cell r="K58">
            <v>47</v>
          </cell>
        </row>
        <row r="59">
          <cell r="B59" t="str">
            <v>Gäste</v>
          </cell>
          <cell r="D59" t="str">
            <v>Lorin Aubert</v>
          </cell>
          <cell r="E59">
            <v>26</v>
          </cell>
          <cell r="F59">
            <v>1</v>
          </cell>
          <cell r="G59">
            <v>26</v>
          </cell>
          <cell r="H59">
            <v>271</v>
          </cell>
          <cell r="I59">
            <v>5</v>
          </cell>
          <cell r="J59">
            <v>0</v>
          </cell>
          <cell r="K59">
            <v>54.2</v>
          </cell>
        </row>
        <row r="60">
          <cell r="B60" t="str">
            <v>Gäste</v>
          </cell>
          <cell r="D60" t="str">
            <v>Robin Hintze-Ullmann</v>
          </cell>
          <cell r="E60">
            <v>29</v>
          </cell>
          <cell r="F60">
            <v>1</v>
          </cell>
          <cell r="G60">
            <v>29</v>
          </cell>
          <cell r="H60">
            <v>110</v>
          </cell>
          <cell r="I60">
            <v>5</v>
          </cell>
          <cell r="J60">
            <v>0</v>
          </cell>
          <cell r="K60">
            <v>22</v>
          </cell>
        </row>
        <row r="61">
          <cell r="B61" t="str">
            <v>Gäste</v>
          </cell>
          <cell r="D61" t="str">
            <v>Sharon Verhoef</v>
          </cell>
          <cell r="E61">
            <v>28</v>
          </cell>
          <cell r="F61">
            <v>1</v>
          </cell>
          <cell r="G61">
            <v>28</v>
          </cell>
          <cell r="H61">
            <v>0</v>
          </cell>
          <cell r="I61">
            <v>0</v>
          </cell>
          <cell r="J61">
            <v>0</v>
          </cell>
          <cell r="K61" t="e">
            <v>#DIV/0!</v>
          </cell>
        </row>
        <row r="62">
          <cell r="B62" t="str">
            <v>Gäste</v>
          </cell>
          <cell r="D62" t="str">
            <v>Terri Zwiker</v>
          </cell>
          <cell r="E62">
            <v>19</v>
          </cell>
          <cell r="F62">
            <v>1</v>
          </cell>
          <cell r="G62">
            <v>19</v>
          </cell>
          <cell r="H62">
            <v>0</v>
          </cell>
          <cell r="I62">
            <v>0</v>
          </cell>
          <cell r="J62">
            <v>0</v>
          </cell>
          <cell r="K62" t="e">
            <v>#DIV/0!</v>
          </cell>
        </row>
        <row r="64">
          <cell r="B64" t="str">
            <v>Walking</v>
          </cell>
          <cell r="D64" t="str">
            <v>Annina Winzeler</v>
          </cell>
          <cell r="E64">
            <v>36</v>
          </cell>
          <cell r="F64">
            <v>1</v>
          </cell>
          <cell r="G64">
            <v>36</v>
          </cell>
          <cell r="H64">
            <v>130</v>
          </cell>
          <cell r="I64">
            <v>3</v>
          </cell>
          <cell r="J64">
            <v>0</v>
          </cell>
          <cell r="K64">
            <v>43.333333333333336</v>
          </cell>
        </row>
        <row r="65">
          <cell r="B65" t="str">
            <v>Walking</v>
          </cell>
          <cell r="D65" t="str">
            <v>Andrea Müller</v>
          </cell>
          <cell r="E65">
            <v>30</v>
          </cell>
          <cell r="F65">
            <v>1</v>
          </cell>
          <cell r="G65">
            <v>30</v>
          </cell>
          <cell r="H65">
            <v>610</v>
          </cell>
          <cell r="I65">
            <v>4</v>
          </cell>
          <cell r="J65">
            <v>0</v>
          </cell>
          <cell r="K65">
            <v>152.5</v>
          </cell>
        </row>
        <row r="66">
          <cell r="B66" t="str">
            <v>Walking</v>
          </cell>
          <cell r="D66" t="str">
            <v>Jenny Fischer</v>
          </cell>
          <cell r="E66">
            <v>26</v>
          </cell>
          <cell r="F66">
            <v>1</v>
          </cell>
          <cell r="G66">
            <v>26</v>
          </cell>
          <cell r="H66">
            <v>78</v>
          </cell>
          <cell r="I66">
            <v>3</v>
          </cell>
          <cell r="J66">
            <v>0</v>
          </cell>
          <cell r="K66">
            <v>26</v>
          </cell>
        </row>
        <row r="67">
          <cell r="B67" t="str">
            <v>Walking</v>
          </cell>
          <cell r="D67" t="str">
            <v>Jenny Hotz</v>
          </cell>
          <cell r="E67">
            <v>30</v>
          </cell>
          <cell r="F67">
            <v>1</v>
          </cell>
          <cell r="G67">
            <v>30</v>
          </cell>
          <cell r="H67">
            <v>1940</v>
          </cell>
          <cell r="I67">
            <v>18</v>
          </cell>
          <cell r="J67">
            <v>0</v>
          </cell>
          <cell r="K67">
            <v>107.77777777777777</v>
          </cell>
        </row>
        <row r="68">
          <cell r="B68" t="str">
            <v>Walking</v>
          </cell>
          <cell r="D68" t="str">
            <v>Lea Häberlin</v>
          </cell>
          <cell r="E68">
            <v>26</v>
          </cell>
          <cell r="F68">
            <v>1</v>
          </cell>
          <cell r="G68">
            <v>26</v>
          </cell>
          <cell r="H68">
            <v>640.70000000000005</v>
          </cell>
          <cell r="I68">
            <v>8</v>
          </cell>
          <cell r="J68">
            <v>0</v>
          </cell>
          <cell r="K68">
            <v>80.087500000000006</v>
          </cell>
        </row>
        <row r="69">
          <cell r="B69" t="str">
            <v>Walking</v>
          </cell>
          <cell r="D69" t="str">
            <v>Marcel Brühlmann</v>
          </cell>
          <cell r="E69">
            <v>22</v>
          </cell>
          <cell r="F69">
            <v>1</v>
          </cell>
          <cell r="G69">
            <v>22</v>
          </cell>
          <cell r="H69">
            <v>2568</v>
          </cell>
          <cell r="I69">
            <v>32</v>
          </cell>
          <cell r="J69">
            <v>530</v>
          </cell>
          <cell r="K69">
            <v>80.25</v>
          </cell>
        </row>
        <row r="70">
          <cell r="B70" t="str">
            <v>Walking</v>
          </cell>
          <cell r="D70" t="str">
            <v>Raphaela Egli</v>
          </cell>
          <cell r="E70">
            <v>19</v>
          </cell>
          <cell r="F70">
            <v>1</v>
          </cell>
          <cell r="G70">
            <v>19</v>
          </cell>
          <cell r="H70">
            <v>309</v>
          </cell>
          <cell r="I70">
            <v>6</v>
          </cell>
          <cell r="J70">
            <v>0</v>
          </cell>
          <cell r="K70">
            <v>51.5</v>
          </cell>
        </row>
        <row r="71">
          <cell r="B71" t="str">
            <v>Walking</v>
          </cell>
          <cell r="D71" t="str">
            <v>Simon Guldener</v>
          </cell>
          <cell r="E71">
            <v>30</v>
          </cell>
          <cell r="F71">
            <v>1</v>
          </cell>
          <cell r="G71">
            <v>30</v>
          </cell>
          <cell r="H71">
            <v>270</v>
          </cell>
          <cell r="I71">
            <v>2</v>
          </cell>
          <cell r="J71">
            <v>0</v>
          </cell>
          <cell r="K71">
            <v>135</v>
          </cell>
        </row>
        <row r="73">
          <cell r="B73" t="str">
            <v>Running</v>
          </cell>
          <cell r="D73" t="str">
            <v>Amadea Erhard</v>
          </cell>
          <cell r="E73">
            <v>29</v>
          </cell>
          <cell r="F73">
            <v>1</v>
          </cell>
          <cell r="G73">
            <v>29</v>
          </cell>
          <cell r="H73">
            <v>953</v>
          </cell>
          <cell r="I73">
            <v>9</v>
          </cell>
          <cell r="J73">
            <v>0</v>
          </cell>
          <cell r="K73">
            <v>105.88888888888889</v>
          </cell>
        </row>
        <row r="74">
          <cell r="B74" t="str">
            <v>Running</v>
          </cell>
          <cell r="D74" t="str">
            <v>Daniel Bollinger</v>
          </cell>
          <cell r="E74">
            <v>29</v>
          </cell>
          <cell r="F74">
            <v>1</v>
          </cell>
          <cell r="G74">
            <v>29</v>
          </cell>
          <cell r="H74">
            <v>1012.5</v>
          </cell>
          <cell r="I74">
            <v>12</v>
          </cell>
          <cell r="J74">
            <v>0</v>
          </cell>
          <cell r="K74">
            <v>84.375</v>
          </cell>
        </row>
        <row r="75">
          <cell r="B75" t="str">
            <v>Running</v>
          </cell>
          <cell r="D75" t="str">
            <v>Dorothea Enns</v>
          </cell>
          <cell r="E75">
            <v>26</v>
          </cell>
          <cell r="F75">
            <v>1</v>
          </cell>
          <cell r="G75">
            <v>26</v>
          </cell>
          <cell r="H75">
            <v>828</v>
          </cell>
          <cell r="I75">
            <v>10</v>
          </cell>
          <cell r="J75">
            <v>0</v>
          </cell>
          <cell r="K75">
            <v>82.8</v>
          </cell>
        </row>
        <row r="76">
          <cell r="B76" t="str">
            <v>Running</v>
          </cell>
          <cell r="D76" t="str">
            <v>Gabi Nussbaumer</v>
          </cell>
          <cell r="E76">
            <v>28</v>
          </cell>
          <cell r="F76">
            <v>1</v>
          </cell>
          <cell r="G76">
            <v>28</v>
          </cell>
          <cell r="H76">
            <v>1219</v>
          </cell>
          <cell r="I76">
            <v>16</v>
          </cell>
          <cell r="J76">
            <v>125</v>
          </cell>
          <cell r="K76">
            <v>76.1875</v>
          </cell>
        </row>
        <row r="77">
          <cell r="B77" t="str">
            <v>Running</v>
          </cell>
          <cell r="D77" t="str">
            <v>Jan Löhrer</v>
          </cell>
          <cell r="E77">
            <v>22</v>
          </cell>
          <cell r="F77">
            <v>1</v>
          </cell>
          <cell r="G77">
            <v>22</v>
          </cell>
          <cell r="H77">
            <v>133</v>
          </cell>
          <cell r="I77">
            <v>4</v>
          </cell>
          <cell r="J77">
            <v>0</v>
          </cell>
          <cell r="K77">
            <v>33.25</v>
          </cell>
        </row>
        <row r="78">
          <cell r="B78" t="str">
            <v>Running</v>
          </cell>
          <cell r="D78" t="str">
            <v>Reto Kühni</v>
          </cell>
          <cell r="E78">
            <v>28</v>
          </cell>
          <cell r="F78">
            <v>1</v>
          </cell>
          <cell r="G78">
            <v>28</v>
          </cell>
          <cell r="H78">
            <v>374</v>
          </cell>
          <cell r="I78">
            <v>6</v>
          </cell>
          <cell r="J78">
            <v>0</v>
          </cell>
          <cell r="K78">
            <v>62.333333333333336</v>
          </cell>
        </row>
        <row r="79">
          <cell r="B79" t="str">
            <v>Running</v>
          </cell>
          <cell r="D79" t="str">
            <v>Mike Lotz</v>
          </cell>
          <cell r="E79">
            <v>19</v>
          </cell>
          <cell r="F79">
            <v>1</v>
          </cell>
          <cell r="G79">
            <v>19</v>
          </cell>
          <cell r="H79">
            <v>19</v>
          </cell>
          <cell r="I79">
            <v>1</v>
          </cell>
          <cell r="J79">
            <v>0</v>
          </cell>
          <cell r="K79">
            <v>19</v>
          </cell>
        </row>
        <row r="80">
          <cell r="B80" t="str">
            <v>Running</v>
          </cell>
          <cell r="D80" t="str">
            <v>Markus Meier</v>
          </cell>
          <cell r="E80">
            <v>29</v>
          </cell>
          <cell r="F80">
            <v>1</v>
          </cell>
          <cell r="G80">
            <v>29</v>
          </cell>
          <cell r="H80">
            <v>29</v>
          </cell>
          <cell r="I80">
            <v>1</v>
          </cell>
          <cell r="J80">
            <v>0</v>
          </cell>
          <cell r="K80">
            <v>29</v>
          </cell>
        </row>
        <row r="81">
          <cell r="B81" t="str">
            <v>Running</v>
          </cell>
          <cell r="D81" t="str">
            <v>Matthias Vogt</v>
          </cell>
          <cell r="E81">
            <v>20</v>
          </cell>
          <cell r="F81">
            <v>1</v>
          </cell>
          <cell r="G81">
            <v>20</v>
          </cell>
          <cell r="H81">
            <v>290</v>
          </cell>
          <cell r="I81">
            <v>4</v>
          </cell>
          <cell r="J81">
            <v>50</v>
          </cell>
          <cell r="K81">
            <v>72.5</v>
          </cell>
        </row>
        <row r="82">
          <cell r="B82" t="str">
            <v>Running</v>
          </cell>
          <cell r="D82" t="str">
            <v>Leah Frischknecht</v>
          </cell>
          <cell r="E82">
            <v>27</v>
          </cell>
          <cell r="F82">
            <v>1</v>
          </cell>
          <cell r="G82">
            <v>27</v>
          </cell>
          <cell r="H82">
            <v>101</v>
          </cell>
          <cell r="I82">
            <v>3</v>
          </cell>
          <cell r="J82">
            <v>0</v>
          </cell>
          <cell r="K82">
            <v>33.666666666666664</v>
          </cell>
        </row>
        <row r="83">
          <cell r="B83" t="str">
            <v>Running</v>
          </cell>
          <cell r="D83" t="str">
            <v>Sigi Erhard</v>
          </cell>
          <cell r="E83">
            <v>34</v>
          </cell>
          <cell r="F83">
            <v>1</v>
          </cell>
          <cell r="G83">
            <v>34</v>
          </cell>
          <cell r="H83">
            <v>1003</v>
          </cell>
          <cell r="I83">
            <v>10</v>
          </cell>
          <cell r="J83">
            <v>50</v>
          </cell>
          <cell r="K83">
            <v>100.3</v>
          </cell>
        </row>
        <row r="84">
          <cell r="B84" t="str">
            <v>Running</v>
          </cell>
          <cell r="D84" t="str">
            <v>Stefan Zellweger</v>
          </cell>
          <cell r="E84">
            <v>30</v>
          </cell>
          <cell r="F84">
            <v>1</v>
          </cell>
          <cell r="G84">
            <v>30</v>
          </cell>
          <cell r="H84">
            <v>210</v>
          </cell>
          <cell r="I84">
            <v>2</v>
          </cell>
          <cell r="J84">
            <v>0</v>
          </cell>
          <cell r="K84">
            <v>105</v>
          </cell>
        </row>
        <row r="89">
          <cell r="D89" t="str">
            <v>*Adeojo</v>
          </cell>
          <cell r="H89">
            <v>0</v>
          </cell>
          <cell r="I89">
            <v>1</v>
          </cell>
          <cell r="J89">
            <v>0</v>
          </cell>
        </row>
        <row r="90">
          <cell r="D90" t="str">
            <v>*Aubert</v>
          </cell>
          <cell r="H90">
            <v>506</v>
          </cell>
          <cell r="I90">
            <v>2</v>
          </cell>
          <cell r="J90">
            <v>0</v>
          </cell>
        </row>
        <row r="91">
          <cell r="D91" t="str">
            <v>*Behnke</v>
          </cell>
          <cell r="H91">
            <v>755</v>
          </cell>
          <cell r="I91">
            <v>2</v>
          </cell>
          <cell r="J91">
            <v>120</v>
          </cell>
        </row>
        <row r="92">
          <cell r="D92" t="str">
            <v>*Bollinger</v>
          </cell>
          <cell r="H92">
            <v>1012.5</v>
          </cell>
          <cell r="I92">
            <v>1</v>
          </cell>
          <cell r="J92">
            <v>0</v>
          </cell>
        </row>
        <row r="93">
          <cell r="D93" t="str">
            <v>*Bresciani</v>
          </cell>
          <cell r="H93">
            <v>300</v>
          </cell>
          <cell r="I93">
            <v>2</v>
          </cell>
          <cell r="J93">
            <v>300</v>
          </cell>
        </row>
        <row r="94">
          <cell r="D94" t="str">
            <v>*Brühlmann</v>
          </cell>
          <cell r="H94">
            <v>2568</v>
          </cell>
          <cell r="I94">
            <v>1</v>
          </cell>
          <cell r="J94">
            <v>530</v>
          </cell>
        </row>
        <row r="95">
          <cell r="D95" t="str">
            <v>*Diem</v>
          </cell>
          <cell r="H95">
            <v>496</v>
          </cell>
          <cell r="I95">
            <v>1</v>
          </cell>
          <cell r="J95">
            <v>5</v>
          </cell>
        </row>
        <row r="96">
          <cell r="D96" t="str">
            <v>*Egli</v>
          </cell>
          <cell r="H96">
            <v>309</v>
          </cell>
          <cell r="I96">
            <v>1</v>
          </cell>
          <cell r="J96">
            <v>0</v>
          </cell>
        </row>
        <row r="97">
          <cell r="D97" t="str">
            <v>*Enns</v>
          </cell>
          <cell r="H97">
            <v>1672</v>
          </cell>
          <cell r="I97">
            <v>5</v>
          </cell>
          <cell r="J97">
            <v>142.5</v>
          </cell>
        </row>
        <row r="98">
          <cell r="D98" t="str">
            <v>*Erhard</v>
          </cell>
          <cell r="H98">
            <v>7129.75</v>
          </cell>
          <cell r="I98">
            <v>4</v>
          </cell>
          <cell r="J98">
            <v>327.95</v>
          </cell>
        </row>
        <row r="99">
          <cell r="D99" t="str">
            <v>*Fischer</v>
          </cell>
          <cell r="H99">
            <v>3274.2400000000002</v>
          </cell>
          <cell r="I99">
            <v>4</v>
          </cell>
          <cell r="J99">
            <v>443</v>
          </cell>
        </row>
        <row r="100">
          <cell r="D100" t="str">
            <v>*Frischknecht</v>
          </cell>
          <cell r="H100">
            <v>286</v>
          </cell>
          <cell r="I100">
            <v>2</v>
          </cell>
          <cell r="J100">
            <v>105</v>
          </cell>
        </row>
        <row r="101">
          <cell r="D101" t="str">
            <v>*Giger</v>
          </cell>
          <cell r="H101">
            <v>2493</v>
          </cell>
          <cell r="I101">
            <v>2</v>
          </cell>
          <cell r="J101">
            <v>180</v>
          </cell>
        </row>
        <row r="102">
          <cell r="D102" t="str">
            <v>*Guldener</v>
          </cell>
          <cell r="H102">
            <v>3725.92</v>
          </cell>
          <cell r="I102">
            <v>4</v>
          </cell>
          <cell r="J102">
            <v>275</v>
          </cell>
        </row>
        <row r="103">
          <cell r="D103" t="str">
            <v>*Guillet</v>
          </cell>
          <cell r="H103">
            <v>882</v>
          </cell>
          <cell r="I103">
            <v>1</v>
          </cell>
          <cell r="J103">
            <v>345</v>
          </cell>
        </row>
        <row r="104">
          <cell r="D104" t="str">
            <v>*Häberlin</v>
          </cell>
          <cell r="H104">
            <v>640.70000000000005</v>
          </cell>
          <cell r="I104">
            <v>1</v>
          </cell>
          <cell r="J104">
            <v>0</v>
          </cell>
        </row>
        <row r="105">
          <cell r="D105" t="str">
            <v>*Herberth</v>
          </cell>
          <cell r="H105">
            <v>2454.5</v>
          </cell>
          <cell r="I105">
            <v>3</v>
          </cell>
          <cell r="J105">
            <v>120</v>
          </cell>
        </row>
        <row r="106">
          <cell r="D106" t="str">
            <v>*Herrmann</v>
          </cell>
          <cell r="H106">
            <v>710</v>
          </cell>
          <cell r="I106">
            <v>3</v>
          </cell>
          <cell r="J106">
            <v>500</v>
          </cell>
        </row>
        <row r="107">
          <cell r="D107" t="str">
            <v>*Hofer</v>
          </cell>
          <cell r="H107">
            <v>619</v>
          </cell>
          <cell r="I107">
            <v>3</v>
          </cell>
          <cell r="J107">
            <v>200</v>
          </cell>
        </row>
        <row r="108">
          <cell r="D108" t="str">
            <v>*Hotz</v>
          </cell>
          <cell r="H108">
            <v>1940</v>
          </cell>
          <cell r="I108">
            <v>1</v>
          </cell>
          <cell r="J108">
            <v>0</v>
          </cell>
        </row>
        <row r="109">
          <cell r="D109" t="str">
            <v>*Kühni</v>
          </cell>
          <cell r="H109">
            <v>1559</v>
          </cell>
          <cell r="I109">
            <v>2</v>
          </cell>
          <cell r="J109">
            <v>38</v>
          </cell>
        </row>
        <row r="110">
          <cell r="D110" t="str">
            <v>*Löhrer</v>
          </cell>
          <cell r="H110">
            <v>599</v>
          </cell>
          <cell r="I110">
            <v>2</v>
          </cell>
          <cell r="J110">
            <v>0</v>
          </cell>
        </row>
        <row r="111">
          <cell r="D111" t="str">
            <v>*Lotz</v>
          </cell>
          <cell r="H111">
            <v>1033</v>
          </cell>
          <cell r="I111">
            <v>5</v>
          </cell>
          <cell r="J111">
            <v>501</v>
          </cell>
        </row>
        <row r="112">
          <cell r="D112" t="str">
            <v>*Meier</v>
          </cell>
          <cell r="H112">
            <v>852</v>
          </cell>
          <cell r="I112">
            <v>5</v>
          </cell>
          <cell r="J112">
            <v>110</v>
          </cell>
        </row>
        <row r="113">
          <cell r="D113" t="str">
            <v>*Müller</v>
          </cell>
          <cell r="H113">
            <v>610</v>
          </cell>
          <cell r="I113">
            <v>1</v>
          </cell>
          <cell r="J113">
            <v>0</v>
          </cell>
        </row>
        <row r="114">
          <cell r="D114" t="str">
            <v>*Niederöst</v>
          </cell>
          <cell r="H114">
            <v>1035</v>
          </cell>
          <cell r="I114">
            <v>1</v>
          </cell>
          <cell r="J114">
            <v>465</v>
          </cell>
        </row>
        <row r="115">
          <cell r="D115" t="str">
            <v>*Nussbaumer</v>
          </cell>
          <cell r="H115">
            <v>1219</v>
          </cell>
          <cell r="I115">
            <v>1</v>
          </cell>
          <cell r="J115">
            <v>125</v>
          </cell>
        </row>
        <row r="116">
          <cell r="D116" t="str">
            <v>*Oers</v>
          </cell>
          <cell r="H116">
            <v>240.1</v>
          </cell>
          <cell r="I116">
            <v>2</v>
          </cell>
          <cell r="J116">
            <v>71.099999999999994</v>
          </cell>
        </row>
        <row r="117">
          <cell r="D117" t="str">
            <v>*Rohner</v>
          </cell>
          <cell r="H117">
            <v>0</v>
          </cell>
          <cell r="I117">
            <v>1</v>
          </cell>
          <cell r="J117">
            <v>0</v>
          </cell>
        </row>
        <row r="118">
          <cell r="D118" t="str">
            <v>*Saxer</v>
          </cell>
          <cell r="H118">
            <v>696</v>
          </cell>
          <cell r="I118">
            <v>1</v>
          </cell>
          <cell r="J118">
            <v>220</v>
          </cell>
        </row>
        <row r="119">
          <cell r="D119" t="str">
            <v>*Stutz</v>
          </cell>
          <cell r="H119">
            <v>0</v>
          </cell>
          <cell r="I119">
            <v>1</v>
          </cell>
          <cell r="J119">
            <v>0</v>
          </cell>
        </row>
        <row r="120">
          <cell r="D120" t="str">
            <v>*Trüb</v>
          </cell>
          <cell r="H120">
            <v>330.5</v>
          </cell>
          <cell r="I120">
            <v>1</v>
          </cell>
          <cell r="J120">
            <v>101</v>
          </cell>
        </row>
        <row r="121">
          <cell r="D121" t="str">
            <v>*Ullmann</v>
          </cell>
          <cell r="H121">
            <v>230</v>
          </cell>
          <cell r="I121">
            <v>2</v>
          </cell>
          <cell r="J121">
            <v>0</v>
          </cell>
        </row>
        <row r="122">
          <cell r="D122" t="str">
            <v>*Verhoef</v>
          </cell>
          <cell r="H122">
            <v>0</v>
          </cell>
          <cell r="I122">
            <v>1</v>
          </cell>
          <cell r="J122">
            <v>0</v>
          </cell>
        </row>
        <row r="123">
          <cell r="D123" t="str">
            <v>*Vogt</v>
          </cell>
          <cell r="H123">
            <v>290</v>
          </cell>
          <cell r="I123">
            <v>1</v>
          </cell>
          <cell r="J123">
            <v>50</v>
          </cell>
        </row>
        <row r="124">
          <cell r="D124" t="str">
            <v>*Wettstein</v>
          </cell>
          <cell r="H124">
            <v>0</v>
          </cell>
          <cell r="I124">
            <v>1</v>
          </cell>
          <cell r="J124">
            <v>0</v>
          </cell>
        </row>
        <row r="125">
          <cell r="D125" t="str">
            <v>*Winzeler</v>
          </cell>
          <cell r="H125">
            <v>130</v>
          </cell>
          <cell r="I125">
            <v>1</v>
          </cell>
          <cell r="J125">
            <v>0</v>
          </cell>
        </row>
        <row r="126">
          <cell r="D126" t="str">
            <v>*Zellweger</v>
          </cell>
          <cell r="H126">
            <v>860</v>
          </cell>
          <cell r="I126">
            <v>2</v>
          </cell>
          <cell r="J126">
            <v>0</v>
          </cell>
        </row>
        <row r="127">
          <cell r="D127" t="str">
            <v>*Zwiker</v>
          </cell>
          <cell r="H127">
            <v>0</v>
          </cell>
          <cell r="I127">
            <v>1</v>
          </cell>
          <cell r="J127">
            <v>0</v>
          </cell>
        </row>
      </sheetData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x.mustermann@bluewi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08675-2834-4478-BC30-4D044E5B4BBF}">
  <sheetPr codeName="Sheet30"/>
  <dimension ref="A1:AF8"/>
  <sheetViews>
    <sheetView tabSelected="1" workbookViewId="0">
      <pane xSplit="1" ySplit="3" topLeftCell="C4" activePane="bottomRight" state="frozenSplit"/>
      <selection activeCell="C530" sqref="C530"/>
      <selection pane="topRight" activeCell="C530" sqref="C530"/>
      <selection pane="bottomLeft" activeCell="C530" sqref="C530"/>
      <selection pane="bottomRight" activeCell="C5" sqref="C5"/>
    </sheetView>
  </sheetViews>
  <sheetFormatPr baseColWidth="10" defaultColWidth="11.36328125" defaultRowHeight="12.5" customHeight="1" x14ac:dyDescent="0.3"/>
  <cols>
    <col min="1" max="1" width="20.1796875" style="51" customWidth="1"/>
    <col min="2" max="2" width="7" style="54" hidden="1" customWidth="1"/>
    <col min="3" max="3" width="20.36328125" style="55" customWidth="1"/>
    <col min="4" max="4" width="16.90625" style="51" customWidth="1"/>
    <col min="5" max="5" width="18.81640625" style="51" customWidth="1"/>
    <col min="6" max="6" width="10.26953125" style="51" customWidth="1"/>
    <col min="7" max="7" width="25.26953125" style="55" customWidth="1"/>
    <col min="8" max="8" width="21.26953125" style="51" bestFit="1" customWidth="1"/>
    <col min="9" max="9" width="8.7265625" style="56" bestFit="1" customWidth="1"/>
    <col min="10" max="10" width="18.1796875" style="51" customWidth="1"/>
    <col min="11" max="11" width="10.54296875" style="51" bestFit="1" customWidth="1"/>
    <col min="12" max="12" width="5.26953125" style="57" hidden="1" customWidth="1"/>
    <col min="13" max="14" width="3.7265625" style="51" hidden="1" customWidth="1"/>
    <col min="15" max="15" width="5.26953125" style="58" hidden="1" customWidth="1"/>
    <col min="16" max="16" width="6.36328125" style="59" bestFit="1" customWidth="1"/>
    <col min="17" max="17" width="8.453125" style="59" bestFit="1" customWidth="1"/>
    <col min="18" max="18" width="8.453125" style="60" hidden="1" customWidth="1"/>
    <col min="19" max="19" width="7.453125" style="59" bestFit="1" customWidth="1"/>
    <col min="20" max="20" width="10.26953125" style="60" hidden="1" customWidth="1"/>
    <col min="21" max="21" width="5.1796875" style="61" bestFit="1" customWidth="1"/>
    <col min="22" max="22" width="32" style="51" customWidth="1"/>
    <col min="23" max="23" width="3.90625" style="49" hidden="1" customWidth="1"/>
    <col min="24" max="26" width="3.54296875" style="49" hidden="1" customWidth="1"/>
    <col min="27" max="27" width="5.54296875" style="49" hidden="1" customWidth="1"/>
    <col min="28" max="28" width="3.7265625" style="49" hidden="1" customWidth="1"/>
    <col min="29" max="29" width="4.81640625" style="49" hidden="1" customWidth="1"/>
    <col min="30" max="30" width="5.36328125" style="49" hidden="1" customWidth="1"/>
    <col min="31" max="31" width="7.81640625" style="49" hidden="1" customWidth="1"/>
    <col min="32" max="32" width="3.26953125" style="51" hidden="1" customWidth="1"/>
    <col min="33" max="256" width="11.36328125" style="52"/>
    <col min="257" max="257" width="20.1796875" style="52" customWidth="1"/>
    <col min="258" max="258" width="7" style="52" bestFit="1" customWidth="1"/>
    <col min="259" max="259" width="7.1796875" style="52" customWidth="1"/>
    <col min="260" max="260" width="16.90625" style="52" customWidth="1"/>
    <col min="261" max="261" width="18.81640625" style="52" customWidth="1"/>
    <col min="262" max="262" width="10.26953125" style="52" customWidth="1"/>
    <col min="263" max="263" width="25.26953125" style="52" customWidth="1"/>
    <col min="264" max="264" width="21.26953125" style="52" bestFit="1" customWidth="1"/>
    <col min="265" max="265" width="8.7265625" style="52" bestFit="1" customWidth="1"/>
    <col min="266" max="266" width="18.1796875" style="52" customWidth="1"/>
    <col min="267" max="267" width="10.54296875" style="52" bestFit="1" customWidth="1"/>
    <col min="268" max="268" width="5.26953125" style="52" bestFit="1" customWidth="1"/>
    <col min="269" max="270" width="3.7265625" style="52" customWidth="1"/>
    <col min="271" max="271" width="5.26953125" style="52" bestFit="1" customWidth="1"/>
    <col min="272" max="272" width="6.36328125" style="52" bestFit="1" customWidth="1"/>
    <col min="273" max="274" width="8.453125" style="52" bestFit="1" customWidth="1"/>
    <col min="275" max="275" width="7.453125" style="52" bestFit="1" customWidth="1"/>
    <col min="276" max="276" width="10.26953125" style="52" customWidth="1"/>
    <col min="277" max="277" width="5.1796875" style="52" bestFit="1" customWidth="1"/>
    <col min="278" max="278" width="32" style="52" customWidth="1"/>
    <col min="279" max="279" width="3.90625" style="52" bestFit="1" customWidth="1"/>
    <col min="280" max="282" width="3.54296875" style="52" customWidth="1"/>
    <col min="283" max="283" width="5.54296875" style="52" bestFit="1" customWidth="1"/>
    <col min="284" max="284" width="3.7265625" style="52" bestFit="1" customWidth="1"/>
    <col min="285" max="285" width="4.81640625" style="52" bestFit="1" customWidth="1"/>
    <col min="286" max="286" width="5.36328125" style="52" bestFit="1" customWidth="1"/>
    <col min="287" max="287" width="7.81640625" style="52" bestFit="1" customWidth="1"/>
    <col min="288" max="288" width="3.26953125" style="52" bestFit="1" customWidth="1"/>
    <col min="289" max="512" width="11.36328125" style="52"/>
    <col min="513" max="513" width="20.1796875" style="52" customWidth="1"/>
    <col min="514" max="514" width="7" style="52" bestFit="1" customWidth="1"/>
    <col min="515" max="515" width="7.1796875" style="52" customWidth="1"/>
    <col min="516" max="516" width="16.90625" style="52" customWidth="1"/>
    <col min="517" max="517" width="18.81640625" style="52" customWidth="1"/>
    <col min="518" max="518" width="10.26953125" style="52" customWidth="1"/>
    <col min="519" max="519" width="25.26953125" style="52" customWidth="1"/>
    <col min="520" max="520" width="21.26953125" style="52" bestFit="1" customWidth="1"/>
    <col min="521" max="521" width="8.7265625" style="52" bestFit="1" customWidth="1"/>
    <col min="522" max="522" width="18.1796875" style="52" customWidth="1"/>
    <col min="523" max="523" width="10.54296875" style="52" bestFit="1" customWidth="1"/>
    <col min="524" max="524" width="5.26953125" style="52" bestFit="1" customWidth="1"/>
    <col min="525" max="526" width="3.7265625" style="52" customWidth="1"/>
    <col min="527" max="527" width="5.26953125" style="52" bestFit="1" customWidth="1"/>
    <col min="528" max="528" width="6.36328125" style="52" bestFit="1" customWidth="1"/>
    <col min="529" max="530" width="8.453125" style="52" bestFit="1" customWidth="1"/>
    <col min="531" max="531" width="7.453125" style="52" bestFit="1" customWidth="1"/>
    <col min="532" max="532" width="10.26953125" style="52" customWidth="1"/>
    <col min="533" max="533" width="5.1796875" style="52" bestFit="1" customWidth="1"/>
    <col min="534" max="534" width="32" style="52" customWidth="1"/>
    <col min="535" max="535" width="3.90625" style="52" bestFit="1" customWidth="1"/>
    <col min="536" max="538" width="3.54296875" style="52" customWidth="1"/>
    <col min="539" max="539" width="5.54296875" style="52" bestFit="1" customWidth="1"/>
    <col min="540" max="540" width="3.7265625" style="52" bestFit="1" customWidth="1"/>
    <col min="541" max="541" width="4.81640625" style="52" bestFit="1" customWidth="1"/>
    <col min="542" max="542" width="5.36328125" style="52" bestFit="1" customWidth="1"/>
    <col min="543" max="543" width="7.81640625" style="52" bestFit="1" customWidth="1"/>
    <col min="544" max="544" width="3.26953125" style="52" bestFit="1" customWidth="1"/>
    <col min="545" max="768" width="11.36328125" style="52"/>
    <col min="769" max="769" width="20.1796875" style="52" customWidth="1"/>
    <col min="770" max="770" width="7" style="52" bestFit="1" customWidth="1"/>
    <col min="771" max="771" width="7.1796875" style="52" customWidth="1"/>
    <col min="772" max="772" width="16.90625" style="52" customWidth="1"/>
    <col min="773" max="773" width="18.81640625" style="52" customWidth="1"/>
    <col min="774" max="774" width="10.26953125" style="52" customWidth="1"/>
    <col min="775" max="775" width="25.26953125" style="52" customWidth="1"/>
    <col min="776" max="776" width="21.26953125" style="52" bestFit="1" customWidth="1"/>
    <col min="777" max="777" width="8.7265625" style="52" bestFit="1" customWidth="1"/>
    <col min="778" max="778" width="18.1796875" style="52" customWidth="1"/>
    <col min="779" max="779" width="10.54296875" style="52" bestFit="1" customWidth="1"/>
    <col min="780" max="780" width="5.26953125" style="52" bestFit="1" customWidth="1"/>
    <col min="781" max="782" width="3.7265625" style="52" customWidth="1"/>
    <col min="783" max="783" width="5.26953125" style="52" bestFit="1" customWidth="1"/>
    <col min="784" max="784" width="6.36328125" style="52" bestFit="1" customWidth="1"/>
    <col min="785" max="786" width="8.453125" style="52" bestFit="1" customWidth="1"/>
    <col min="787" max="787" width="7.453125" style="52" bestFit="1" customWidth="1"/>
    <col min="788" max="788" width="10.26953125" style="52" customWidth="1"/>
    <col min="789" max="789" width="5.1796875" style="52" bestFit="1" customWidth="1"/>
    <col min="790" max="790" width="32" style="52" customWidth="1"/>
    <col min="791" max="791" width="3.90625" style="52" bestFit="1" customWidth="1"/>
    <col min="792" max="794" width="3.54296875" style="52" customWidth="1"/>
    <col min="795" max="795" width="5.54296875" style="52" bestFit="1" customWidth="1"/>
    <col min="796" max="796" width="3.7265625" style="52" bestFit="1" customWidth="1"/>
    <col min="797" max="797" width="4.81640625" style="52" bestFit="1" customWidth="1"/>
    <col min="798" max="798" width="5.36328125" style="52" bestFit="1" customWidth="1"/>
    <col min="799" max="799" width="7.81640625" style="52" bestFit="1" customWidth="1"/>
    <col min="800" max="800" width="3.26953125" style="52" bestFit="1" customWidth="1"/>
    <col min="801" max="1024" width="11.36328125" style="52"/>
    <col min="1025" max="1025" width="20.1796875" style="52" customWidth="1"/>
    <col min="1026" max="1026" width="7" style="52" bestFit="1" customWidth="1"/>
    <col min="1027" max="1027" width="7.1796875" style="52" customWidth="1"/>
    <col min="1028" max="1028" width="16.90625" style="52" customWidth="1"/>
    <col min="1029" max="1029" width="18.81640625" style="52" customWidth="1"/>
    <col min="1030" max="1030" width="10.26953125" style="52" customWidth="1"/>
    <col min="1031" max="1031" width="25.26953125" style="52" customWidth="1"/>
    <col min="1032" max="1032" width="21.26953125" style="52" bestFit="1" customWidth="1"/>
    <col min="1033" max="1033" width="8.7265625" style="52" bestFit="1" customWidth="1"/>
    <col min="1034" max="1034" width="18.1796875" style="52" customWidth="1"/>
    <col min="1035" max="1035" width="10.54296875" style="52" bestFit="1" customWidth="1"/>
    <col min="1036" max="1036" width="5.26953125" style="52" bestFit="1" customWidth="1"/>
    <col min="1037" max="1038" width="3.7265625" style="52" customWidth="1"/>
    <col min="1039" max="1039" width="5.26953125" style="52" bestFit="1" customWidth="1"/>
    <col min="1040" max="1040" width="6.36328125" style="52" bestFit="1" customWidth="1"/>
    <col min="1041" max="1042" width="8.453125" style="52" bestFit="1" customWidth="1"/>
    <col min="1043" max="1043" width="7.453125" style="52" bestFit="1" customWidth="1"/>
    <col min="1044" max="1044" width="10.26953125" style="52" customWidth="1"/>
    <col min="1045" max="1045" width="5.1796875" style="52" bestFit="1" customWidth="1"/>
    <col min="1046" max="1046" width="32" style="52" customWidth="1"/>
    <col min="1047" max="1047" width="3.90625" style="52" bestFit="1" customWidth="1"/>
    <col min="1048" max="1050" width="3.54296875" style="52" customWidth="1"/>
    <col min="1051" max="1051" width="5.54296875" style="52" bestFit="1" customWidth="1"/>
    <col min="1052" max="1052" width="3.7265625" style="52" bestFit="1" customWidth="1"/>
    <col min="1053" max="1053" width="4.81640625" style="52" bestFit="1" customWidth="1"/>
    <col min="1054" max="1054" width="5.36328125" style="52" bestFit="1" customWidth="1"/>
    <col min="1055" max="1055" width="7.81640625" style="52" bestFit="1" customWidth="1"/>
    <col min="1056" max="1056" width="3.26953125" style="52" bestFit="1" customWidth="1"/>
    <col min="1057" max="1280" width="11.36328125" style="52"/>
    <col min="1281" max="1281" width="20.1796875" style="52" customWidth="1"/>
    <col min="1282" max="1282" width="7" style="52" bestFit="1" customWidth="1"/>
    <col min="1283" max="1283" width="7.1796875" style="52" customWidth="1"/>
    <col min="1284" max="1284" width="16.90625" style="52" customWidth="1"/>
    <col min="1285" max="1285" width="18.81640625" style="52" customWidth="1"/>
    <col min="1286" max="1286" width="10.26953125" style="52" customWidth="1"/>
    <col min="1287" max="1287" width="25.26953125" style="52" customWidth="1"/>
    <col min="1288" max="1288" width="21.26953125" style="52" bestFit="1" customWidth="1"/>
    <col min="1289" max="1289" width="8.7265625" style="52" bestFit="1" customWidth="1"/>
    <col min="1290" max="1290" width="18.1796875" style="52" customWidth="1"/>
    <col min="1291" max="1291" width="10.54296875" style="52" bestFit="1" customWidth="1"/>
    <col min="1292" max="1292" width="5.26953125" style="52" bestFit="1" customWidth="1"/>
    <col min="1293" max="1294" width="3.7265625" style="52" customWidth="1"/>
    <col min="1295" max="1295" width="5.26953125" style="52" bestFit="1" customWidth="1"/>
    <col min="1296" max="1296" width="6.36328125" style="52" bestFit="1" customWidth="1"/>
    <col min="1297" max="1298" width="8.453125" style="52" bestFit="1" customWidth="1"/>
    <col min="1299" max="1299" width="7.453125" style="52" bestFit="1" customWidth="1"/>
    <col min="1300" max="1300" width="10.26953125" style="52" customWidth="1"/>
    <col min="1301" max="1301" width="5.1796875" style="52" bestFit="1" customWidth="1"/>
    <col min="1302" max="1302" width="32" style="52" customWidth="1"/>
    <col min="1303" max="1303" width="3.90625" style="52" bestFit="1" customWidth="1"/>
    <col min="1304" max="1306" width="3.54296875" style="52" customWidth="1"/>
    <col min="1307" max="1307" width="5.54296875" style="52" bestFit="1" customWidth="1"/>
    <col min="1308" max="1308" width="3.7265625" style="52" bestFit="1" customWidth="1"/>
    <col min="1309" max="1309" width="4.81640625" style="52" bestFit="1" customWidth="1"/>
    <col min="1310" max="1310" width="5.36328125" style="52" bestFit="1" customWidth="1"/>
    <col min="1311" max="1311" width="7.81640625" style="52" bestFit="1" customWidth="1"/>
    <col min="1312" max="1312" width="3.26953125" style="52" bestFit="1" customWidth="1"/>
    <col min="1313" max="1536" width="11.36328125" style="52"/>
    <col min="1537" max="1537" width="20.1796875" style="52" customWidth="1"/>
    <col min="1538" max="1538" width="7" style="52" bestFit="1" customWidth="1"/>
    <col min="1539" max="1539" width="7.1796875" style="52" customWidth="1"/>
    <col min="1540" max="1540" width="16.90625" style="52" customWidth="1"/>
    <col min="1541" max="1541" width="18.81640625" style="52" customWidth="1"/>
    <col min="1542" max="1542" width="10.26953125" style="52" customWidth="1"/>
    <col min="1543" max="1543" width="25.26953125" style="52" customWidth="1"/>
    <col min="1544" max="1544" width="21.26953125" style="52" bestFit="1" customWidth="1"/>
    <col min="1545" max="1545" width="8.7265625" style="52" bestFit="1" customWidth="1"/>
    <col min="1546" max="1546" width="18.1796875" style="52" customWidth="1"/>
    <col min="1547" max="1547" width="10.54296875" style="52" bestFit="1" customWidth="1"/>
    <col min="1548" max="1548" width="5.26953125" style="52" bestFit="1" customWidth="1"/>
    <col min="1549" max="1550" width="3.7265625" style="52" customWidth="1"/>
    <col min="1551" max="1551" width="5.26953125" style="52" bestFit="1" customWidth="1"/>
    <col min="1552" max="1552" width="6.36328125" style="52" bestFit="1" customWidth="1"/>
    <col min="1553" max="1554" width="8.453125" style="52" bestFit="1" customWidth="1"/>
    <col min="1555" max="1555" width="7.453125" style="52" bestFit="1" customWidth="1"/>
    <col min="1556" max="1556" width="10.26953125" style="52" customWidth="1"/>
    <col min="1557" max="1557" width="5.1796875" style="52" bestFit="1" customWidth="1"/>
    <col min="1558" max="1558" width="32" style="52" customWidth="1"/>
    <col min="1559" max="1559" width="3.90625" style="52" bestFit="1" customWidth="1"/>
    <col min="1560" max="1562" width="3.54296875" style="52" customWidth="1"/>
    <col min="1563" max="1563" width="5.54296875" style="52" bestFit="1" customWidth="1"/>
    <col min="1564" max="1564" width="3.7265625" style="52" bestFit="1" customWidth="1"/>
    <col min="1565" max="1565" width="4.81640625" style="52" bestFit="1" customWidth="1"/>
    <col min="1566" max="1566" width="5.36328125" style="52" bestFit="1" customWidth="1"/>
    <col min="1567" max="1567" width="7.81640625" style="52" bestFit="1" customWidth="1"/>
    <col min="1568" max="1568" width="3.26953125" style="52" bestFit="1" customWidth="1"/>
    <col min="1569" max="1792" width="11.36328125" style="52"/>
    <col min="1793" max="1793" width="20.1796875" style="52" customWidth="1"/>
    <col min="1794" max="1794" width="7" style="52" bestFit="1" customWidth="1"/>
    <col min="1795" max="1795" width="7.1796875" style="52" customWidth="1"/>
    <col min="1796" max="1796" width="16.90625" style="52" customWidth="1"/>
    <col min="1797" max="1797" width="18.81640625" style="52" customWidth="1"/>
    <col min="1798" max="1798" width="10.26953125" style="52" customWidth="1"/>
    <col min="1799" max="1799" width="25.26953125" style="52" customWidth="1"/>
    <col min="1800" max="1800" width="21.26953125" style="52" bestFit="1" customWidth="1"/>
    <col min="1801" max="1801" width="8.7265625" style="52" bestFit="1" customWidth="1"/>
    <col min="1802" max="1802" width="18.1796875" style="52" customWidth="1"/>
    <col min="1803" max="1803" width="10.54296875" style="52" bestFit="1" customWidth="1"/>
    <col min="1804" max="1804" width="5.26953125" style="52" bestFit="1" customWidth="1"/>
    <col min="1805" max="1806" width="3.7265625" style="52" customWidth="1"/>
    <col min="1807" max="1807" width="5.26953125" style="52" bestFit="1" customWidth="1"/>
    <col min="1808" max="1808" width="6.36328125" style="52" bestFit="1" customWidth="1"/>
    <col min="1809" max="1810" width="8.453125" style="52" bestFit="1" customWidth="1"/>
    <col min="1811" max="1811" width="7.453125" style="52" bestFit="1" customWidth="1"/>
    <col min="1812" max="1812" width="10.26953125" style="52" customWidth="1"/>
    <col min="1813" max="1813" width="5.1796875" style="52" bestFit="1" customWidth="1"/>
    <col min="1814" max="1814" width="32" style="52" customWidth="1"/>
    <col min="1815" max="1815" width="3.90625" style="52" bestFit="1" customWidth="1"/>
    <col min="1816" max="1818" width="3.54296875" style="52" customWidth="1"/>
    <col min="1819" max="1819" width="5.54296875" style="52" bestFit="1" customWidth="1"/>
    <col min="1820" max="1820" width="3.7265625" style="52" bestFit="1" customWidth="1"/>
    <col min="1821" max="1821" width="4.81640625" style="52" bestFit="1" customWidth="1"/>
    <col min="1822" max="1822" width="5.36328125" style="52" bestFit="1" customWidth="1"/>
    <col min="1823" max="1823" width="7.81640625" style="52" bestFit="1" customWidth="1"/>
    <col min="1824" max="1824" width="3.26953125" style="52" bestFit="1" customWidth="1"/>
    <col min="1825" max="2048" width="11.36328125" style="52"/>
    <col min="2049" max="2049" width="20.1796875" style="52" customWidth="1"/>
    <col min="2050" max="2050" width="7" style="52" bestFit="1" customWidth="1"/>
    <col min="2051" max="2051" width="7.1796875" style="52" customWidth="1"/>
    <col min="2052" max="2052" width="16.90625" style="52" customWidth="1"/>
    <col min="2053" max="2053" width="18.81640625" style="52" customWidth="1"/>
    <col min="2054" max="2054" width="10.26953125" style="52" customWidth="1"/>
    <col min="2055" max="2055" width="25.26953125" style="52" customWidth="1"/>
    <col min="2056" max="2056" width="21.26953125" style="52" bestFit="1" customWidth="1"/>
    <col min="2057" max="2057" width="8.7265625" style="52" bestFit="1" customWidth="1"/>
    <col min="2058" max="2058" width="18.1796875" style="52" customWidth="1"/>
    <col min="2059" max="2059" width="10.54296875" style="52" bestFit="1" customWidth="1"/>
    <col min="2060" max="2060" width="5.26953125" style="52" bestFit="1" customWidth="1"/>
    <col min="2061" max="2062" width="3.7265625" style="52" customWidth="1"/>
    <col min="2063" max="2063" width="5.26953125" style="52" bestFit="1" customWidth="1"/>
    <col min="2064" max="2064" width="6.36328125" style="52" bestFit="1" customWidth="1"/>
    <col min="2065" max="2066" width="8.453125" style="52" bestFit="1" customWidth="1"/>
    <col min="2067" max="2067" width="7.453125" style="52" bestFit="1" customWidth="1"/>
    <col min="2068" max="2068" width="10.26953125" style="52" customWidth="1"/>
    <col min="2069" max="2069" width="5.1796875" style="52" bestFit="1" customWidth="1"/>
    <col min="2070" max="2070" width="32" style="52" customWidth="1"/>
    <col min="2071" max="2071" width="3.90625" style="52" bestFit="1" customWidth="1"/>
    <col min="2072" max="2074" width="3.54296875" style="52" customWidth="1"/>
    <col min="2075" max="2075" width="5.54296875" style="52" bestFit="1" customWidth="1"/>
    <col min="2076" max="2076" width="3.7265625" style="52" bestFit="1" customWidth="1"/>
    <col min="2077" max="2077" width="4.81640625" style="52" bestFit="1" customWidth="1"/>
    <col min="2078" max="2078" width="5.36328125" style="52" bestFit="1" customWidth="1"/>
    <col min="2079" max="2079" width="7.81640625" style="52" bestFit="1" customWidth="1"/>
    <col min="2080" max="2080" width="3.26953125" style="52" bestFit="1" customWidth="1"/>
    <col min="2081" max="2304" width="11.36328125" style="52"/>
    <col min="2305" max="2305" width="20.1796875" style="52" customWidth="1"/>
    <col min="2306" max="2306" width="7" style="52" bestFit="1" customWidth="1"/>
    <col min="2307" max="2307" width="7.1796875" style="52" customWidth="1"/>
    <col min="2308" max="2308" width="16.90625" style="52" customWidth="1"/>
    <col min="2309" max="2309" width="18.81640625" style="52" customWidth="1"/>
    <col min="2310" max="2310" width="10.26953125" style="52" customWidth="1"/>
    <col min="2311" max="2311" width="25.26953125" style="52" customWidth="1"/>
    <col min="2312" max="2312" width="21.26953125" style="52" bestFit="1" customWidth="1"/>
    <col min="2313" max="2313" width="8.7265625" style="52" bestFit="1" customWidth="1"/>
    <col min="2314" max="2314" width="18.1796875" style="52" customWidth="1"/>
    <col min="2315" max="2315" width="10.54296875" style="52" bestFit="1" customWidth="1"/>
    <col min="2316" max="2316" width="5.26953125" style="52" bestFit="1" customWidth="1"/>
    <col min="2317" max="2318" width="3.7265625" style="52" customWidth="1"/>
    <col min="2319" max="2319" width="5.26953125" style="52" bestFit="1" customWidth="1"/>
    <col min="2320" max="2320" width="6.36328125" style="52" bestFit="1" customWidth="1"/>
    <col min="2321" max="2322" width="8.453125" style="52" bestFit="1" customWidth="1"/>
    <col min="2323" max="2323" width="7.453125" style="52" bestFit="1" customWidth="1"/>
    <col min="2324" max="2324" width="10.26953125" style="52" customWidth="1"/>
    <col min="2325" max="2325" width="5.1796875" style="52" bestFit="1" customWidth="1"/>
    <col min="2326" max="2326" width="32" style="52" customWidth="1"/>
    <col min="2327" max="2327" width="3.90625" style="52" bestFit="1" customWidth="1"/>
    <col min="2328" max="2330" width="3.54296875" style="52" customWidth="1"/>
    <col min="2331" max="2331" width="5.54296875" style="52" bestFit="1" customWidth="1"/>
    <col min="2332" max="2332" width="3.7265625" style="52" bestFit="1" customWidth="1"/>
    <col min="2333" max="2333" width="4.81640625" style="52" bestFit="1" customWidth="1"/>
    <col min="2334" max="2334" width="5.36328125" style="52" bestFit="1" customWidth="1"/>
    <col min="2335" max="2335" width="7.81640625" style="52" bestFit="1" customWidth="1"/>
    <col min="2336" max="2336" width="3.26953125" style="52" bestFit="1" customWidth="1"/>
    <col min="2337" max="2560" width="11.36328125" style="52"/>
    <col min="2561" max="2561" width="20.1796875" style="52" customWidth="1"/>
    <col min="2562" max="2562" width="7" style="52" bestFit="1" customWidth="1"/>
    <col min="2563" max="2563" width="7.1796875" style="52" customWidth="1"/>
    <col min="2564" max="2564" width="16.90625" style="52" customWidth="1"/>
    <col min="2565" max="2565" width="18.81640625" style="52" customWidth="1"/>
    <col min="2566" max="2566" width="10.26953125" style="52" customWidth="1"/>
    <col min="2567" max="2567" width="25.26953125" style="52" customWidth="1"/>
    <col min="2568" max="2568" width="21.26953125" style="52" bestFit="1" customWidth="1"/>
    <col min="2569" max="2569" width="8.7265625" style="52" bestFit="1" customWidth="1"/>
    <col min="2570" max="2570" width="18.1796875" style="52" customWidth="1"/>
    <col min="2571" max="2571" width="10.54296875" style="52" bestFit="1" customWidth="1"/>
    <col min="2572" max="2572" width="5.26953125" style="52" bestFit="1" customWidth="1"/>
    <col min="2573" max="2574" width="3.7265625" style="52" customWidth="1"/>
    <col min="2575" max="2575" width="5.26953125" style="52" bestFit="1" customWidth="1"/>
    <col min="2576" max="2576" width="6.36328125" style="52" bestFit="1" customWidth="1"/>
    <col min="2577" max="2578" width="8.453125" style="52" bestFit="1" customWidth="1"/>
    <col min="2579" max="2579" width="7.453125" style="52" bestFit="1" customWidth="1"/>
    <col min="2580" max="2580" width="10.26953125" style="52" customWidth="1"/>
    <col min="2581" max="2581" width="5.1796875" style="52" bestFit="1" customWidth="1"/>
    <col min="2582" max="2582" width="32" style="52" customWidth="1"/>
    <col min="2583" max="2583" width="3.90625" style="52" bestFit="1" customWidth="1"/>
    <col min="2584" max="2586" width="3.54296875" style="52" customWidth="1"/>
    <col min="2587" max="2587" width="5.54296875" style="52" bestFit="1" customWidth="1"/>
    <col min="2588" max="2588" width="3.7265625" style="52" bestFit="1" customWidth="1"/>
    <col min="2589" max="2589" width="4.81640625" style="52" bestFit="1" customWidth="1"/>
    <col min="2590" max="2590" width="5.36328125" style="52" bestFit="1" customWidth="1"/>
    <col min="2591" max="2591" width="7.81640625" style="52" bestFit="1" customWidth="1"/>
    <col min="2592" max="2592" width="3.26953125" style="52" bestFit="1" customWidth="1"/>
    <col min="2593" max="2816" width="11.36328125" style="52"/>
    <col min="2817" max="2817" width="20.1796875" style="52" customWidth="1"/>
    <col min="2818" max="2818" width="7" style="52" bestFit="1" customWidth="1"/>
    <col min="2819" max="2819" width="7.1796875" style="52" customWidth="1"/>
    <col min="2820" max="2820" width="16.90625" style="52" customWidth="1"/>
    <col min="2821" max="2821" width="18.81640625" style="52" customWidth="1"/>
    <col min="2822" max="2822" width="10.26953125" style="52" customWidth="1"/>
    <col min="2823" max="2823" width="25.26953125" style="52" customWidth="1"/>
    <col min="2824" max="2824" width="21.26953125" style="52" bestFit="1" customWidth="1"/>
    <col min="2825" max="2825" width="8.7265625" style="52" bestFit="1" customWidth="1"/>
    <col min="2826" max="2826" width="18.1796875" style="52" customWidth="1"/>
    <col min="2827" max="2827" width="10.54296875" style="52" bestFit="1" customWidth="1"/>
    <col min="2828" max="2828" width="5.26953125" style="52" bestFit="1" customWidth="1"/>
    <col min="2829" max="2830" width="3.7265625" style="52" customWidth="1"/>
    <col min="2831" max="2831" width="5.26953125" style="52" bestFit="1" customWidth="1"/>
    <col min="2832" max="2832" width="6.36328125" style="52" bestFit="1" customWidth="1"/>
    <col min="2833" max="2834" width="8.453125" style="52" bestFit="1" customWidth="1"/>
    <col min="2835" max="2835" width="7.453125" style="52" bestFit="1" customWidth="1"/>
    <col min="2836" max="2836" width="10.26953125" style="52" customWidth="1"/>
    <col min="2837" max="2837" width="5.1796875" style="52" bestFit="1" customWidth="1"/>
    <col min="2838" max="2838" width="32" style="52" customWidth="1"/>
    <col min="2839" max="2839" width="3.90625" style="52" bestFit="1" customWidth="1"/>
    <col min="2840" max="2842" width="3.54296875" style="52" customWidth="1"/>
    <col min="2843" max="2843" width="5.54296875" style="52" bestFit="1" customWidth="1"/>
    <col min="2844" max="2844" width="3.7265625" style="52" bestFit="1" customWidth="1"/>
    <col min="2845" max="2845" width="4.81640625" style="52" bestFit="1" customWidth="1"/>
    <col min="2846" max="2846" width="5.36328125" style="52" bestFit="1" customWidth="1"/>
    <col min="2847" max="2847" width="7.81640625" style="52" bestFit="1" customWidth="1"/>
    <col min="2848" max="2848" width="3.26953125" style="52" bestFit="1" customWidth="1"/>
    <col min="2849" max="3072" width="11.36328125" style="52"/>
    <col min="3073" max="3073" width="20.1796875" style="52" customWidth="1"/>
    <col min="3074" max="3074" width="7" style="52" bestFit="1" customWidth="1"/>
    <col min="3075" max="3075" width="7.1796875" style="52" customWidth="1"/>
    <col min="3076" max="3076" width="16.90625" style="52" customWidth="1"/>
    <col min="3077" max="3077" width="18.81640625" style="52" customWidth="1"/>
    <col min="3078" max="3078" width="10.26953125" style="52" customWidth="1"/>
    <col min="3079" max="3079" width="25.26953125" style="52" customWidth="1"/>
    <col min="3080" max="3080" width="21.26953125" style="52" bestFit="1" customWidth="1"/>
    <col min="3081" max="3081" width="8.7265625" style="52" bestFit="1" customWidth="1"/>
    <col min="3082" max="3082" width="18.1796875" style="52" customWidth="1"/>
    <col min="3083" max="3083" width="10.54296875" style="52" bestFit="1" customWidth="1"/>
    <col min="3084" max="3084" width="5.26953125" style="52" bestFit="1" customWidth="1"/>
    <col min="3085" max="3086" width="3.7265625" style="52" customWidth="1"/>
    <col min="3087" max="3087" width="5.26953125" style="52" bestFit="1" customWidth="1"/>
    <col min="3088" max="3088" width="6.36328125" style="52" bestFit="1" customWidth="1"/>
    <col min="3089" max="3090" width="8.453125" style="52" bestFit="1" customWidth="1"/>
    <col min="3091" max="3091" width="7.453125" style="52" bestFit="1" customWidth="1"/>
    <col min="3092" max="3092" width="10.26953125" style="52" customWidth="1"/>
    <col min="3093" max="3093" width="5.1796875" style="52" bestFit="1" customWidth="1"/>
    <col min="3094" max="3094" width="32" style="52" customWidth="1"/>
    <col min="3095" max="3095" width="3.90625" style="52" bestFit="1" customWidth="1"/>
    <col min="3096" max="3098" width="3.54296875" style="52" customWidth="1"/>
    <col min="3099" max="3099" width="5.54296875" style="52" bestFit="1" customWidth="1"/>
    <col min="3100" max="3100" width="3.7265625" style="52" bestFit="1" customWidth="1"/>
    <col min="3101" max="3101" width="4.81640625" style="52" bestFit="1" customWidth="1"/>
    <col min="3102" max="3102" width="5.36328125" style="52" bestFit="1" customWidth="1"/>
    <col min="3103" max="3103" width="7.81640625" style="52" bestFit="1" customWidth="1"/>
    <col min="3104" max="3104" width="3.26953125" style="52" bestFit="1" customWidth="1"/>
    <col min="3105" max="3328" width="11.36328125" style="52"/>
    <col min="3329" max="3329" width="20.1796875" style="52" customWidth="1"/>
    <col min="3330" max="3330" width="7" style="52" bestFit="1" customWidth="1"/>
    <col min="3331" max="3331" width="7.1796875" style="52" customWidth="1"/>
    <col min="3332" max="3332" width="16.90625" style="52" customWidth="1"/>
    <col min="3333" max="3333" width="18.81640625" style="52" customWidth="1"/>
    <col min="3334" max="3334" width="10.26953125" style="52" customWidth="1"/>
    <col min="3335" max="3335" width="25.26953125" style="52" customWidth="1"/>
    <col min="3336" max="3336" width="21.26953125" style="52" bestFit="1" customWidth="1"/>
    <col min="3337" max="3337" width="8.7265625" style="52" bestFit="1" customWidth="1"/>
    <col min="3338" max="3338" width="18.1796875" style="52" customWidth="1"/>
    <col min="3339" max="3339" width="10.54296875" style="52" bestFit="1" customWidth="1"/>
    <col min="3340" max="3340" width="5.26953125" style="52" bestFit="1" customWidth="1"/>
    <col min="3341" max="3342" width="3.7265625" style="52" customWidth="1"/>
    <col min="3343" max="3343" width="5.26953125" style="52" bestFit="1" customWidth="1"/>
    <col min="3344" max="3344" width="6.36328125" style="52" bestFit="1" customWidth="1"/>
    <col min="3345" max="3346" width="8.453125" style="52" bestFit="1" customWidth="1"/>
    <col min="3347" max="3347" width="7.453125" style="52" bestFit="1" customWidth="1"/>
    <col min="3348" max="3348" width="10.26953125" style="52" customWidth="1"/>
    <col min="3349" max="3349" width="5.1796875" style="52" bestFit="1" customWidth="1"/>
    <col min="3350" max="3350" width="32" style="52" customWidth="1"/>
    <col min="3351" max="3351" width="3.90625" style="52" bestFit="1" customWidth="1"/>
    <col min="3352" max="3354" width="3.54296875" style="52" customWidth="1"/>
    <col min="3355" max="3355" width="5.54296875" style="52" bestFit="1" customWidth="1"/>
    <col min="3356" max="3356" width="3.7265625" style="52" bestFit="1" customWidth="1"/>
    <col min="3357" max="3357" width="4.81640625" style="52" bestFit="1" customWidth="1"/>
    <col min="3358" max="3358" width="5.36328125" style="52" bestFit="1" customWidth="1"/>
    <col min="3359" max="3359" width="7.81640625" style="52" bestFit="1" customWidth="1"/>
    <col min="3360" max="3360" width="3.26953125" style="52" bestFit="1" customWidth="1"/>
    <col min="3361" max="3584" width="11.36328125" style="52"/>
    <col min="3585" max="3585" width="20.1796875" style="52" customWidth="1"/>
    <col min="3586" max="3586" width="7" style="52" bestFit="1" customWidth="1"/>
    <col min="3587" max="3587" width="7.1796875" style="52" customWidth="1"/>
    <col min="3588" max="3588" width="16.90625" style="52" customWidth="1"/>
    <col min="3589" max="3589" width="18.81640625" style="52" customWidth="1"/>
    <col min="3590" max="3590" width="10.26953125" style="52" customWidth="1"/>
    <col min="3591" max="3591" width="25.26953125" style="52" customWidth="1"/>
    <col min="3592" max="3592" width="21.26953125" style="52" bestFit="1" customWidth="1"/>
    <col min="3593" max="3593" width="8.7265625" style="52" bestFit="1" customWidth="1"/>
    <col min="3594" max="3594" width="18.1796875" style="52" customWidth="1"/>
    <col min="3595" max="3595" width="10.54296875" style="52" bestFit="1" customWidth="1"/>
    <col min="3596" max="3596" width="5.26953125" style="52" bestFit="1" customWidth="1"/>
    <col min="3597" max="3598" width="3.7265625" style="52" customWidth="1"/>
    <col min="3599" max="3599" width="5.26953125" style="52" bestFit="1" customWidth="1"/>
    <col min="3600" max="3600" width="6.36328125" style="52" bestFit="1" customWidth="1"/>
    <col min="3601" max="3602" width="8.453125" style="52" bestFit="1" customWidth="1"/>
    <col min="3603" max="3603" width="7.453125" style="52" bestFit="1" customWidth="1"/>
    <col min="3604" max="3604" width="10.26953125" style="52" customWidth="1"/>
    <col min="3605" max="3605" width="5.1796875" style="52" bestFit="1" customWidth="1"/>
    <col min="3606" max="3606" width="32" style="52" customWidth="1"/>
    <col min="3607" max="3607" width="3.90625" style="52" bestFit="1" customWidth="1"/>
    <col min="3608" max="3610" width="3.54296875" style="52" customWidth="1"/>
    <col min="3611" max="3611" width="5.54296875" style="52" bestFit="1" customWidth="1"/>
    <col min="3612" max="3612" width="3.7265625" style="52" bestFit="1" customWidth="1"/>
    <col min="3613" max="3613" width="4.81640625" style="52" bestFit="1" customWidth="1"/>
    <col min="3614" max="3614" width="5.36328125" style="52" bestFit="1" customWidth="1"/>
    <col min="3615" max="3615" width="7.81640625" style="52" bestFit="1" customWidth="1"/>
    <col min="3616" max="3616" width="3.26953125" style="52" bestFit="1" customWidth="1"/>
    <col min="3617" max="3840" width="11.36328125" style="52"/>
    <col min="3841" max="3841" width="20.1796875" style="52" customWidth="1"/>
    <col min="3842" max="3842" width="7" style="52" bestFit="1" customWidth="1"/>
    <col min="3843" max="3843" width="7.1796875" style="52" customWidth="1"/>
    <col min="3844" max="3844" width="16.90625" style="52" customWidth="1"/>
    <col min="3845" max="3845" width="18.81640625" style="52" customWidth="1"/>
    <col min="3846" max="3846" width="10.26953125" style="52" customWidth="1"/>
    <col min="3847" max="3847" width="25.26953125" style="52" customWidth="1"/>
    <col min="3848" max="3848" width="21.26953125" style="52" bestFit="1" customWidth="1"/>
    <col min="3849" max="3849" width="8.7265625" style="52" bestFit="1" customWidth="1"/>
    <col min="3850" max="3850" width="18.1796875" style="52" customWidth="1"/>
    <col min="3851" max="3851" width="10.54296875" style="52" bestFit="1" customWidth="1"/>
    <col min="3852" max="3852" width="5.26953125" style="52" bestFit="1" customWidth="1"/>
    <col min="3853" max="3854" width="3.7265625" style="52" customWidth="1"/>
    <col min="3855" max="3855" width="5.26953125" style="52" bestFit="1" customWidth="1"/>
    <col min="3856" max="3856" width="6.36328125" style="52" bestFit="1" customWidth="1"/>
    <col min="3857" max="3858" width="8.453125" style="52" bestFit="1" customWidth="1"/>
    <col min="3859" max="3859" width="7.453125" style="52" bestFit="1" customWidth="1"/>
    <col min="3860" max="3860" width="10.26953125" style="52" customWidth="1"/>
    <col min="3861" max="3861" width="5.1796875" style="52" bestFit="1" customWidth="1"/>
    <col min="3862" max="3862" width="32" style="52" customWidth="1"/>
    <col min="3863" max="3863" width="3.90625" style="52" bestFit="1" customWidth="1"/>
    <col min="3864" max="3866" width="3.54296875" style="52" customWidth="1"/>
    <col min="3867" max="3867" width="5.54296875" style="52" bestFit="1" customWidth="1"/>
    <col min="3868" max="3868" width="3.7265625" style="52" bestFit="1" customWidth="1"/>
    <col min="3869" max="3869" width="4.81640625" style="52" bestFit="1" customWidth="1"/>
    <col min="3870" max="3870" width="5.36328125" style="52" bestFit="1" customWidth="1"/>
    <col min="3871" max="3871" width="7.81640625" style="52" bestFit="1" customWidth="1"/>
    <col min="3872" max="3872" width="3.26953125" style="52" bestFit="1" customWidth="1"/>
    <col min="3873" max="4096" width="11.36328125" style="52"/>
    <col min="4097" max="4097" width="20.1796875" style="52" customWidth="1"/>
    <col min="4098" max="4098" width="7" style="52" bestFit="1" customWidth="1"/>
    <col min="4099" max="4099" width="7.1796875" style="52" customWidth="1"/>
    <col min="4100" max="4100" width="16.90625" style="52" customWidth="1"/>
    <col min="4101" max="4101" width="18.81640625" style="52" customWidth="1"/>
    <col min="4102" max="4102" width="10.26953125" style="52" customWidth="1"/>
    <col min="4103" max="4103" width="25.26953125" style="52" customWidth="1"/>
    <col min="4104" max="4104" width="21.26953125" style="52" bestFit="1" customWidth="1"/>
    <col min="4105" max="4105" width="8.7265625" style="52" bestFit="1" customWidth="1"/>
    <col min="4106" max="4106" width="18.1796875" style="52" customWidth="1"/>
    <col min="4107" max="4107" width="10.54296875" style="52" bestFit="1" customWidth="1"/>
    <col min="4108" max="4108" width="5.26953125" style="52" bestFit="1" customWidth="1"/>
    <col min="4109" max="4110" width="3.7265625" style="52" customWidth="1"/>
    <col min="4111" max="4111" width="5.26953125" style="52" bestFit="1" customWidth="1"/>
    <col min="4112" max="4112" width="6.36328125" style="52" bestFit="1" customWidth="1"/>
    <col min="4113" max="4114" width="8.453125" style="52" bestFit="1" customWidth="1"/>
    <col min="4115" max="4115" width="7.453125" style="52" bestFit="1" customWidth="1"/>
    <col min="4116" max="4116" width="10.26953125" style="52" customWidth="1"/>
    <col min="4117" max="4117" width="5.1796875" style="52" bestFit="1" customWidth="1"/>
    <col min="4118" max="4118" width="32" style="52" customWidth="1"/>
    <col min="4119" max="4119" width="3.90625" style="52" bestFit="1" customWidth="1"/>
    <col min="4120" max="4122" width="3.54296875" style="52" customWidth="1"/>
    <col min="4123" max="4123" width="5.54296875" style="52" bestFit="1" customWidth="1"/>
    <col min="4124" max="4124" width="3.7265625" style="52" bestFit="1" customWidth="1"/>
    <col min="4125" max="4125" width="4.81640625" style="52" bestFit="1" customWidth="1"/>
    <col min="4126" max="4126" width="5.36328125" style="52" bestFit="1" customWidth="1"/>
    <col min="4127" max="4127" width="7.81640625" style="52" bestFit="1" customWidth="1"/>
    <col min="4128" max="4128" width="3.26953125" style="52" bestFit="1" customWidth="1"/>
    <col min="4129" max="4352" width="11.36328125" style="52"/>
    <col min="4353" max="4353" width="20.1796875" style="52" customWidth="1"/>
    <col min="4354" max="4354" width="7" style="52" bestFit="1" customWidth="1"/>
    <col min="4355" max="4355" width="7.1796875" style="52" customWidth="1"/>
    <col min="4356" max="4356" width="16.90625" style="52" customWidth="1"/>
    <col min="4357" max="4357" width="18.81640625" style="52" customWidth="1"/>
    <col min="4358" max="4358" width="10.26953125" style="52" customWidth="1"/>
    <col min="4359" max="4359" width="25.26953125" style="52" customWidth="1"/>
    <col min="4360" max="4360" width="21.26953125" style="52" bestFit="1" customWidth="1"/>
    <col min="4361" max="4361" width="8.7265625" style="52" bestFit="1" customWidth="1"/>
    <col min="4362" max="4362" width="18.1796875" style="52" customWidth="1"/>
    <col min="4363" max="4363" width="10.54296875" style="52" bestFit="1" customWidth="1"/>
    <col min="4364" max="4364" width="5.26953125" style="52" bestFit="1" customWidth="1"/>
    <col min="4365" max="4366" width="3.7265625" style="52" customWidth="1"/>
    <col min="4367" max="4367" width="5.26953125" style="52" bestFit="1" customWidth="1"/>
    <col min="4368" max="4368" width="6.36328125" style="52" bestFit="1" customWidth="1"/>
    <col min="4369" max="4370" width="8.453125" style="52" bestFit="1" customWidth="1"/>
    <col min="4371" max="4371" width="7.453125" style="52" bestFit="1" customWidth="1"/>
    <col min="4372" max="4372" width="10.26953125" style="52" customWidth="1"/>
    <col min="4373" max="4373" width="5.1796875" style="52" bestFit="1" customWidth="1"/>
    <col min="4374" max="4374" width="32" style="52" customWidth="1"/>
    <col min="4375" max="4375" width="3.90625" style="52" bestFit="1" customWidth="1"/>
    <col min="4376" max="4378" width="3.54296875" style="52" customWidth="1"/>
    <col min="4379" max="4379" width="5.54296875" style="52" bestFit="1" customWidth="1"/>
    <col min="4380" max="4380" width="3.7265625" style="52" bestFit="1" customWidth="1"/>
    <col min="4381" max="4381" width="4.81640625" style="52" bestFit="1" customWidth="1"/>
    <col min="4382" max="4382" width="5.36328125" style="52" bestFit="1" customWidth="1"/>
    <col min="4383" max="4383" width="7.81640625" style="52" bestFit="1" customWidth="1"/>
    <col min="4384" max="4384" width="3.26953125" style="52" bestFit="1" customWidth="1"/>
    <col min="4385" max="4608" width="11.36328125" style="52"/>
    <col min="4609" max="4609" width="20.1796875" style="52" customWidth="1"/>
    <col min="4610" max="4610" width="7" style="52" bestFit="1" customWidth="1"/>
    <col min="4611" max="4611" width="7.1796875" style="52" customWidth="1"/>
    <col min="4612" max="4612" width="16.90625" style="52" customWidth="1"/>
    <col min="4613" max="4613" width="18.81640625" style="52" customWidth="1"/>
    <col min="4614" max="4614" width="10.26953125" style="52" customWidth="1"/>
    <col min="4615" max="4615" width="25.26953125" style="52" customWidth="1"/>
    <col min="4616" max="4616" width="21.26953125" style="52" bestFit="1" customWidth="1"/>
    <col min="4617" max="4617" width="8.7265625" style="52" bestFit="1" customWidth="1"/>
    <col min="4618" max="4618" width="18.1796875" style="52" customWidth="1"/>
    <col min="4619" max="4619" width="10.54296875" style="52" bestFit="1" customWidth="1"/>
    <col min="4620" max="4620" width="5.26953125" style="52" bestFit="1" customWidth="1"/>
    <col min="4621" max="4622" width="3.7265625" style="52" customWidth="1"/>
    <col min="4623" max="4623" width="5.26953125" style="52" bestFit="1" customWidth="1"/>
    <col min="4624" max="4624" width="6.36328125" style="52" bestFit="1" customWidth="1"/>
    <col min="4625" max="4626" width="8.453125" style="52" bestFit="1" customWidth="1"/>
    <col min="4627" max="4627" width="7.453125" style="52" bestFit="1" customWidth="1"/>
    <col min="4628" max="4628" width="10.26953125" style="52" customWidth="1"/>
    <col min="4629" max="4629" width="5.1796875" style="52" bestFit="1" customWidth="1"/>
    <col min="4630" max="4630" width="32" style="52" customWidth="1"/>
    <col min="4631" max="4631" width="3.90625" style="52" bestFit="1" customWidth="1"/>
    <col min="4632" max="4634" width="3.54296875" style="52" customWidth="1"/>
    <col min="4635" max="4635" width="5.54296875" style="52" bestFit="1" customWidth="1"/>
    <col min="4636" max="4636" width="3.7265625" style="52" bestFit="1" customWidth="1"/>
    <col min="4637" max="4637" width="4.81640625" style="52" bestFit="1" customWidth="1"/>
    <col min="4638" max="4638" width="5.36328125" style="52" bestFit="1" customWidth="1"/>
    <col min="4639" max="4639" width="7.81640625" style="52" bestFit="1" customWidth="1"/>
    <col min="4640" max="4640" width="3.26953125" style="52" bestFit="1" customWidth="1"/>
    <col min="4641" max="4864" width="11.36328125" style="52"/>
    <col min="4865" max="4865" width="20.1796875" style="52" customWidth="1"/>
    <col min="4866" max="4866" width="7" style="52" bestFit="1" customWidth="1"/>
    <col min="4867" max="4867" width="7.1796875" style="52" customWidth="1"/>
    <col min="4868" max="4868" width="16.90625" style="52" customWidth="1"/>
    <col min="4869" max="4869" width="18.81640625" style="52" customWidth="1"/>
    <col min="4870" max="4870" width="10.26953125" style="52" customWidth="1"/>
    <col min="4871" max="4871" width="25.26953125" style="52" customWidth="1"/>
    <col min="4872" max="4872" width="21.26953125" style="52" bestFit="1" customWidth="1"/>
    <col min="4873" max="4873" width="8.7265625" style="52" bestFit="1" customWidth="1"/>
    <col min="4874" max="4874" width="18.1796875" style="52" customWidth="1"/>
    <col min="4875" max="4875" width="10.54296875" style="52" bestFit="1" customWidth="1"/>
    <col min="4876" max="4876" width="5.26953125" style="52" bestFit="1" customWidth="1"/>
    <col min="4877" max="4878" width="3.7265625" style="52" customWidth="1"/>
    <col min="4879" max="4879" width="5.26953125" style="52" bestFit="1" customWidth="1"/>
    <col min="4880" max="4880" width="6.36328125" style="52" bestFit="1" customWidth="1"/>
    <col min="4881" max="4882" width="8.453125" style="52" bestFit="1" customWidth="1"/>
    <col min="4883" max="4883" width="7.453125" style="52" bestFit="1" customWidth="1"/>
    <col min="4884" max="4884" width="10.26953125" style="52" customWidth="1"/>
    <col min="4885" max="4885" width="5.1796875" style="52" bestFit="1" customWidth="1"/>
    <col min="4886" max="4886" width="32" style="52" customWidth="1"/>
    <col min="4887" max="4887" width="3.90625" style="52" bestFit="1" customWidth="1"/>
    <col min="4888" max="4890" width="3.54296875" style="52" customWidth="1"/>
    <col min="4891" max="4891" width="5.54296875" style="52" bestFit="1" customWidth="1"/>
    <col min="4892" max="4892" width="3.7265625" style="52" bestFit="1" customWidth="1"/>
    <col min="4893" max="4893" width="4.81640625" style="52" bestFit="1" customWidth="1"/>
    <col min="4894" max="4894" width="5.36328125" style="52" bestFit="1" customWidth="1"/>
    <col min="4895" max="4895" width="7.81640625" style="52" bestFit="1" customWidth="1"/>
    <col min="4896" max="4896" width="3.26953125" style="52" bestFit="1" customWidth="1"/>
    <col min="4897" max="5120" width="11.36328125" style="52"/>
    <col min="5121" max="5121" width="20.1796875" style="52" customWidth="1"/>
    <col min="5122" max="5122" width="7" style="52" bestFit="1" customWidth="1"/>
    <col min="5123" max="5123" width="7.1796875" style="52" customWidth="1"/>
    <col min="5124" max="5124" width="16.90625" style="52" customWidth="1"/>
    <col min="5125" max="5125" width="18.81640625" style="52" customWidth="1"/>
    <col min="5126" max="5126" width="10.26953125" style="52" customWidth="1"/>
    <col min="5127" max="5127" width="25.26953125" style="52" customWidth="1"/>
    <col min="5128" max="5128" width="21.26953125" style="52" bestFit="1" customWidth="1"/>
    <col min="5129" max="5129" width="8.7265625" style="52" bestFit="1" customWidth="1"/>
    <col min="5130" max="5130" width="18.1796875" style="52" customWidth="1"/>
    <col min="5131" max="5131" width="10.54296875" style="52" bestFit="1" customWidth="1"/>
    <col min="5132" max="5132" width="5.26953125" style="52" bestFit="1" customWidth="1"/>
    <col min="5133" max="5134" width="3.7265625" style="52" customWidth="1"/>
    <col min="5135" max="5135" width="5.26953125" style="52" bestFit="1" customWidth="1"/>
    <col min="5136" max="5136" width="6.36328125" style="52" bestFit="1" customWidth="1"/>
    <col min="5137" max="5138" width="8.453125" style="52" bestFit="1" customWidth="1"/>
    <col min="5139" max="5139" width="7.453125" style="52" bestFit="1" customWidth="1"/>
    <col min="5140" max="5140" width="10.26953125" style="52" customWidth="1"/>
    <col min="5141" max="5141" width="5.1796875" style="52" bestFit="1" customWidth="1"/>
    <col min="5142" max="5142" width="32" style="52" customWidth="1"/>
    <col min="5143" max="5143" width="3.90625" style="52" bestFit="1" customWidth="1"/>
    <col min="5144" max="5146" width="3.54296875" style="52" customWidth="1"/>
    <col min="5147" max="5147" width="5.54296875" style="52" bestFit="1" customWidth="1"/>
    <col min="5148" max="5148" width="3.7265625" style="52" bestFit="1" customWidth="1"/>
    <col min="5149" max="5149" width="4.81640625" style="52" bestFit="1" customWidth="1"/>
    <col min="5150" max="5150" width="5.36328125" style="52" bestFit="1" customWidth="1"/>
    <col min="5151" max="5151" width="7.81640625" style="52" bestFit="1" customWidth="1"/>
    <col min="5152" max="5152" width="3.26953125" style="52" bestFit="1" customWidth="1"/>
    <col min="5153" max="5376" width="11.36328125" style="52"/>
    <col min="5377" max="5377" width="20.1796875" style="52" customWidth="1"/>
    <col min="5378" max="5378" width="7" style="52" bestFit="1" customWidth="1"/>
    <col min="5379" max="5379" width="7.1796875" style="52" customWidth="1"/>
    <col min="5380" max="5380" width="16.90625" style="52" customWidth="1"/>
    <col min="5381" max="5381" width="18.81640625" style="52" customWidth="1"/>
    <col min="5382" max="5382" width="10.26953125" style="52" customWidth="1"/>
    <col min="5383" max="5383" width="25.26953125" style="52" customWidth="1"/>
    <col min="5384" max="5384" width="21.26953125" style="52" bestFit="1" customWidth="1"/>
    <col min="5385" max="5385" width="8.7265625" style="52" bestFit="1" customWidth="1"/>
    <col min="5386" max="5386" width="18.1796875" style="52" customWidth="1"/>
    <col min="5387" max="5387" width="10.54296875" style="52" bestFit="1" customWidth="1"/>
    <col min="5388" max="5388" width="5.26953125" style="52" bestFit="1" customWidth="1"/>
    <col min="5389" max="5390" width="3.7265625" style="52" customWidth="1"/>
    <col min="5391" max="5391" width="5.26953125" style="52" bestFit="1" customWidth="1"/>
    <col min="5392" max="5392" width="6.36328125" style="52" bestFit="1" customWidth="1"/>
    <col min="5393" max="5394" width="8.453125" style="52" bestFit="1" customWidth="1"/>
    <col min="5395" max="5395" width="7.453125" style="52" bestFit="1" customWidth="1"/>
    <col min="5396" max="5396" width="10.26953125" style="52" customWidth="1"/>
    <col min="5397" max="5397" width="5.1796875" style="52" bestFit="1" customWidth="1"/>
    <col min="5398" max="5398" width="32" style="52" customWidth="1"/>
    <col min="5399" max="5399" width="3.90625" style="52" bestFit="1" customWidth="1"/>
    <col min="5400" max="5402" width="3.54296875" style="52" customWidth="1"/>
    <col min="5403" max="5403" width="5.54296875" style="52" bestFit="1" customWidth="1"/>
    <col min="5404" max="5404" width="3.7265625" style="52" bestFit="1" customWidth="1"/>
    <col min="5405" max="5405" width="4.81640625" style="52" bestFit="1" customWidth="1"/>
    <col min="5406" max="5406" width="5.36328125" style="52" bestFit="1" customWidth="1"/>
    <col min="5407" max="5407" width="7.81640625" style="52" bestFit="1" customWidth="1"/>
    <col min="5408" max="5408" width="3.26953125" style="52" bestFit="1" customWidth="1"/>
    <col min="5409" max="5632" width="11.36328125" style="52"/>
    <col min="5633" max="5633" width="20.1796875" style="52" customWidth="1"/>
    <col min="5634" max="5634" width="7" style="52" bestFit="1" customWidth="1"/>
    <col min="5635" max="5635" width="7.1796875" style="52" customWidth="1"/>
    <col min="5636" max="5636" width="16.90625" style="52" customWidth="1"/>
    <col min="5637" max="5637" width="18.81640625" style="52" customWidth="1"/>
    <col min="5638" max="5638" width="10.26953125" style="52" customWidth="1"/>
    <col min="5639" max="5639" width="25.26953125" style="52" customWidth="1"/>
    <col min="5640" max="5640" width="21.26953125" style="52" bestFit="1" customWidth="1"/>
    <col min="5641" max="5641" width="8.7265625" style="52" bestFit="1" customWidth="1"/>
    <col min="5642" max="5642" width="18.1796875" style="52" customWidth="1"/>
    <col min="5643" max="5643" width="10.54296875" style="52" bestFit="1" customWidth="1"/>
    <col min="5644" max="5644" width="5.26953125" style="52" bestFit="1" customWidth="1"/>
    <col min="5645" max="5646" width="3.7265625" style="52" customWidth="1"/>
    <col min="5647" max="5647" width="5.26953125" style="52" bestFit="1" customWidth="1"/>
    <col min="5648" max="5648" width="6.36328125" style="52" bestFit="1" customWidth="1"/>
    <col min="5649" max="5650" width="8.453125" style="52" bestFit="1" customWidth="1"/>
    <col min="5651" max="5651" width="7.453125" style="52" bestFit="1" customWidth="1"/>
    <col min="5652" max="5652" width="10.26953125" style="52" customWidth="1"/>
    <col min="5653" max="5653" width="5.1796875" style="52" bestFit="1" customWidth="1"/>
    <col min="5654" max="5654" width="32" style="52" customWidth="1"/>
    <col min="5655" max="5655" width="3.90625" style="52" bestFit="1" customWidth="1"/>
    <col min="5656" max="5658" width="3.54296875" style="52" customWidth="1"/>
    <col min="5659" max="5659" width="5.54296875" style="52" bestFit="1" customWidth="1"/>
    <col min="5660" max="5660" width="3.7265625" style="52" bestFit="1" customWidth="1"/>
    <col min="5661" max="5661" width="4.81640625" style="52" bestFit="1" customWidth="1"/>
    <col min="5662" max="5662" width="5.36328125" style="52" bestFit="1" customWidth="1"/>
    <col min="5663" max="5663" width="7.81640625" style="52" bestFit="1" customWidth="1"/>
    <col min="5664" max="5664" width="3.26953125" style="52" bestFit="1" customWidth="1"/>
    <col min="5665" max="5888" width="11.36328125" style="52"/>
    <col min="5889" max="5889" width="20.1796875" style="52" customWidth="1"/>
    <col min="5890" max="5890" width="7" style="52" bestFit="1" customWidth="1"/>
    <col min="5891" max="5891" width="7.1796875" style="52" customWidth="1"/>
    <col min="5892" max="5892" width="16.90625" style="52" customWidth="1"/>
    <col min="5893" max="5893" width="18.81640625" style="52" customWidth="1"/>
    <col min="5894" max="5894" width="10.26953125" style="52" customWidth="1"/>
    <col min="5895" max="5895" width="25.26953125" style="52" customWidth="1"/>
    <col min="5896" max="5896" width="21.26953125" style="52" bestFit="1" customWidth="1"/>
    <col min="5897" max="5897" width="8.7265625" style="52" bestFit="1" customWidth="1"/>
    <col min="5898" max="5898" width="18.1796875" style="52" customWidth="1"/>
    <col min="5899" max="5899" width="10.54296875" style="52" bestFit="1" customWidth="1"/>
    <col min="5900" max="5900" width="5.26953125" style="52" bestFit="1" customWidth="1"/>
    <col min="5901" max="5902" width="3.7265625" style="52" customWidth="1"/>
    <col min="5903" max="5903" width="5.26953125" style="52" bestFit="1" customWidth="1"/>
    <col min="5904" max="5904" width="6.36328125" style="52" bestFit="1" customWidth="1"/>
    <col min="5905" max="5906" width="8.453125" style="52" bestFit="1" customWidth="1"/>
    <col min="5907" max="5907" width="7.453125" style="52" bestFit="1" customWidth="1"/>
    <col min="5908" max="5908" width="10.26953125" style="52" customWidth="1"/>
    <col min="5909" max="5909" width="5.1796875" style="52" bestFit="1" customWidth="1"/>
    <col min="5910" max="5910" width="32" style="52" customWidth="1"/>
    <col min="5911" max="5911" width="3.90625" style="52" bestFit="1" customWidth="1"/>
    <col min="5912" max="5914" width="3.54296875" style="52" customWidth="1"/>
    <col min="5915" max="5915" width="5.54296875" style="52" bestFit="1" customWidth="1"/>
    <col min="5916" max="5916" width="3.7265625" style="52" bestFit="1" customWidth="1"/>
    <col min="5917" max="5917" width="4.81640625" style="52" bestFit="1" customWidth="1"/>
    <col min="5918" max="5918" width="5.36328125" style="52" bestFit="1" customWidth="1"/>
    <col min="5919" max="5919" width="7.81640625" style="52" bestFit="1" customWidth="1"/>
    <col min="5920" max="5920" width="3.26953125" style="52" bestFit="1" customWidth="1"/>
    <col min="5921" max="6144" width="11.36328125" style="52"/>
    <col min="6145" max="6145" width="20.1796875" style="52" customWidth="1"/>
    <col min="6146" max="6146" width="7" style="52" bestFit="1" customWidth="1"/>
    <col min="6147" max="6147" width="7.1796875" style="52" customWidth="1"/>
    <col min="6148" max="6148" width="16.90625" style="52" customWidth="1"/>
    <col min="6149" max="6149" width="18.81640625" style="52" customWidth="1"/>
    <col min="6150" max="6150" width="10.26953125" style="52" customWidth="1"/>
    <col min="6151" max="6151" width="25.26953125" style="52" customWidth="1"/>
    <col min="6152" max="6152" width="21.26953125" style="52" bestFit="1" customWidth="1"/>
    <col min="6153" max="6153" width="8.7265625" style="52" bestFit="1" customWidth="1"/>
    <col min="6154" max="6154" width="18.1796875" style="52" customWidth="1"/>
    <col min="6155" max="6155" width="10.54296875" style="52" bestFit="1" customWidth="1"/>
    <col min="6156" max="6156" width="5.26953125" style="52" bestFit="1" customWidth="1"/>
    <col min="6157" max="6158" width="3.7265625" style="52" customWidth="1"/>
    <col min="6159" max="6159" width="5.26953125" style="52" bestFit="1" customWidth="1"/>
    <col min="6160" max="6160" width="6.36328125" style="52" bestFit="1" customWidth="1"/>
    <col min="6161" max="6162" width="8.453125" style="52" bestFit="1" customWidth="1"/>
    <col min="6163" max="6163" width="7.453125" style="52" bestFit="1" customWidth="1"/>
    <col min="6164" max="6164" width="10.26953125" style="52" customWidth="1"/>
    <col min="6165" max="6165" width="5.1796875" style="52" bestFit="1" customWidth="1"/>
    <col min="6166" max="6166" width="32" style="52" customWidth="1"/>
    <col min="6167" max="6167" width="3.90625" style="52" bestFit="1" customWidth="1"/>
    <col min="6168" max="6170" width="3.54296875" style="52" customWidth="1"/>
    <col min="6171" max="6171" width="5.54296875" style="52" bestFit="1" customWidth="1"/>
    <col min="6172" max="6172" width="3.7265625" style="52" bestFit="1" customWidth="1"/>
    <col min="6173" max="6173" width="4.81640625" style="52" bestFit="1" customWidth="1"/>
    <col min="6174" max="6174" width="5.36328125" style="52" bestFit="1" customWidth="1"/>
    <col min="6175" max="6175" width="7.81640625" style="52" bestFit="1" customWidth="1"/>
    <col min="6176" max="6176" width="3.26953125" style="52" bestFit="1" customWidth="1"/>
    <col min="6177" max="6400" width="11.36328125" style="52"/>
    <col min="6401" max="6401" width="20.1796875" style="52" customWidth="1"/>
    <col min="6402" max="6402" width="7" style="52" bestFit="1" customWidth="1"/>
    <col min="6403" max="6403" width="7.1796875" style="52" customWidth="1"/>
    <col min="6404" max="6404" width="16.90625" style="52" customWidth="1"/>
    <col min="6405" max="6405" width="18.81640625" style="52" customWidth="1"/>
    <col min="6406" max="6406" width="10.26953125" style="52" customWidth="1"/>
    <col min="6407" max="6407" width="25.26953125" style="52" customWidth="1"/>
    <col min="6408" max="6408" width="21.26953125" style="52" bestFit="1" customWidth="1"/>
    <col min="6409" max="6409" width="8.7265625" style="52" bestFit="1" customWidth="1"/>
    <col min="6410" max="6410" width="18.1796875" style="52" customWidth="1"/>
    <col min="6411" max="6411" width="10.54296875" style="52" bestFit="1" customWidth="1"/>
    <col min="6412" max="6412" width="5.26953125" style="52" bestFit="1" customWidth="1"/>
    <col min="6413" max="6414" width="3.7265625" style="52" customWidth="1"/>
    <col min="6415" max="6415" width="5.26953125" style="52" bestFit="1" customWidth="1"/>
    <col min="6416" max="6416" width="6.36328125" style="52" bestFit="1" customWidth="1"/>
    <col min="6417" max="6418" width="8.453125" style="52" bestFit="1" customWidth="1"/>
    <col min="6419" max="6419" width="7.453125" style="52" bestFit="1" customWidth="1"/>
    <col min="6420" max="6420" width="10.26953125" style="52" customWidth="1"/>
    <col min="6421" max="6421" width="5.1796875" style="52" bestFit="1" customWidth="1"/>
    <col min="6422" max="6422" width="32" style="52" customWidth="1"/>
    <col min="6423" max="6423" width="3.90625" style="52" bestFit="1" customWidth="1"/>
    <col min="6424" max="6426" width="3.54296875" style="52" customWidth="1"/>
    <col min="6427" max="6427" width="5.54296875" style="52" bestFit="1" customWidth="1"/>
    <col min="6428" max="6428" width="3.7265625" style="52" bestFit="1" customWidth="1"/>
    <col min="6429" max="6429" width="4.81640625" style="52" bestFit="1" customWidth="1"/>
    <col min="6430" max="6430" width="5.36328125" style="52" bestFit="1" customWidth="1"/>
    <col min="6431" max="6431" width="7.81640625" style="52" bestFit="1" customWidth="1"/>
    <col min="6432" max="6432" width="3.26953125" style="52" bestFit="1" customWidth="1"/>
    <col min="6433" max="6656" width="11.36328125" style="52"/>
    <col min="6657" max="6657" width="20.1796875" style="52" customWidth="1"/>
    <col min="6658" max="6658" width="7" style="52" bestFit="1" customWidth="1"/>
    <col min="6659" max="6659" width="7.1796875" style="52" customWidth="1"/>
    <col min="6660" max="6660" width="16.90625" style="52" customWidth="1"/>
    <col min="6661" max="6661" width="18.81640625" style="52" customWidth="1"/>
    <col min="6662" max="6662" width="10.26953125" style="52" customWidth="1"/>
    <col min="6663" max="6663" width="25.26953125" style="52" customWidth="1"/>
    <col min="6664" max="6664" width="21.26953125" style="52" bestFit="1" customWidth="1"/>
    <col min="6665" max="6665" width="8.7265625" style="52" bestFit="1" customWidth="1"/>
    <col min="6666" max="6666" width="18.1796875" style="52" customWidth="1"/>
    <col min="6667" max="6667" width="10.54296875" style="52" bestFit="1" customWidth="1"/>
    <col min="6668" max="6668" width="5.26953125" style="52" bestFit="1" customWidth="1"/>
    <col min="6669" max="6670" width="3.7265625" style="52" customWidth="1"/>
    <col min="6671" max="6671" width="5.26953125" style="52" bestFit="1" customWidth="1"/>
    <col min="6672" max="6672" width="6.36328125" style="52" bestFit="1" customWidth="1"/>
    <col min="6673" max="6674" width="8.453125" style="52" bestFit="1" customWidth="1"/>
    <col min="6675" max="6675" width="7.453125" style="52" bestFit="1" customWidth="1"/>
    <col min="6676" max="6676" width="10.26953125" style="52" customWidth="1"/>
    <col min="6677" max="6677" width="5.1796875" style="52" bestFit="1" customWidth="1"/>
    <col min="6678" max="6678" width="32" style="52" customWidth="1"/>
    <col min="6679" max="6679" width="3.90625" style="52" bestFit="1" customWidth="1"/>
    <col min="6680" max="6682" width="3.54296875" style="52" customWidth="1"/>
    <col min="6683" max="6683" width="5.54296875" style="52" bestFit="1" customWidth="1"/>
    <col min="6684" max="6684" width="3.7265625" style="52" bestFit="1" customWidth="1"/>
    <col min="6685" max="6685" width="4.81640625" style="52" bestFit="1" customWidth="1"/>
    <col min="6686" max="6686" width="5.36328125" style="52" bestFit="1" customWidth="1"/>
    <col min="6687" max="6687" width="7.81640625" style="52" bestFit="1" customWidth="1"/>
    <col min="6688" max="6688" width="3.26953125" style="52" bestFit="1" customWidth="1"/>
    <col min="6689" max="6912" width="11.36328125" style="52"/>
    <col min="6913" max="6913" width="20.1796875" style="52" customWidth="1"/>
    <col min="6914" max="6914" width="7" style="52" bestFit="1" customWidth="1"/>
    <col min="6915" max="6915" width="7.1796875" style="52" customWidth="1"/>
    <col min="6916" max="6916" width="16.90625" style="52" customWidth="1"/>
    <col min="6917" max="6917" width="18.81640625" style="52" customWidth="1"/>
    <col min="6918" max="6918" width="10.26953125" style="52" customWidth="1"/>
    <col min="6919" max="6919" width="25.26953125" style="52" customWidth="1"/>
    <col min="6920" max="6920" width="21.26953125" style="52" bestFit="1" customWidth="1"/>
    <col min="6921" max="6921" width="8.7265625" style="52" bestFit="1" customWidth="1"/>
    <col min="6922" max="6922" width="18.1796875" style="52" customWidth="1"/>
    <col min="6923" max="6923" width="10.54296875" style="52" bestFit="1" customWidth="1"/>
    <col min="6924" max="6924" width="5.26953125" style="52" bestFit="1" customWidth="1"/>
    <col min="6925" max="6926" width="3.7265625" style="52" customWidth="1"/>
    <col min="6927" max="6927" width="5.26953125" style="52" bestFit="1" customWidth="1"/>
    <col min="6928" max="6928" width="6.36328125" style="52" bestFit="1" customWidth="1"/>
    <col min="6929" max="6930" width="8.453125" style="52" bestFit="1" customWidth="1"/>
    <col min="6931" max="6931" width="7.453125" style="52" bestFit="1" customWidth="1"/>
    <col min="6932" max="6932" width="10.26953125" style="52" customWidth="1"/>
    <col min="6933" max="6933" width="5.1796875" style="52" bestFit="1" customWidth="1"/>
    <col min="6934" max="6934" width="32" style="52" customWidth="1"/>
    <col min="6935" max="6935" width="3.90625" style="52" bestFit="1" customWidth="1"/>
    <col min="6936" max="6938" width="3.54296875" style="52" customWidth="1"/>
    <col min="6939" max="6939" width="5.54296875" style="52" bestFit="1" customWidth="1"/>
    <col min="6940" max="6940" width="3.7265625" style="52" bestFit="1" customWidth="1"/>
    <col min="6941" max="6941" width="4.81640625" style="52" bestFit="1" customWidth="1"/>
    <col min="6942" max="6942" width="5.36328125" style="52" bestFit="1" customWidth="1"/>
    <col min="6943" max="6943" width="7.81640625" style="52" bestFit="1" customWidth="1"/>
    <col min="6944" max="6944" width="3.26953125" style="52" bestFit="1" customWidth="1"/>
    <col min="6945" max="7168" width="11.36328125" style="52"/>
    <col min="7169" max="7169" width="20.1796875" style="52" customWidth="1"/>
    <col min="7170" max="7170" width="7" style="52" bestFit="1" customWidth="1"/>
    <col min="7171" max="7171" width="7.1796875" style="52" customWidth="1"/>
    <col min="7172" max="7172" width="16.90625" style="52" customWidth="1"/>
    <col min="7173" max="7173" width="18.81640625" style="52" customWidth="1"/>
    <col min="7174" max="7174" width="10.26953125" style="52" customWidth="1"/>
    <col min="7175" max="7175" width="25.26953125" style="52" customWidth="1"/>
    <col min="7176" max="7176" width="21.26953125" style="52" bestFit="1" customWidth="1"/>
    <col min="7177" max="7177" width="8.7265625" style="52" bestFit="1" customWidth="1"/>
    <col min="7178" max="7178" width="18.1796875" style="52" customWidth="1"/>
    <col min="7179" max="7179" width="10.54296875" style="52" bestFit="1" customWidth="1"/>
    <col min="7180" max="7180" width="5.26953125" style="52" bestFit="1" customWidth="1"/>
    <col min="7181" max="7182" width="3.7265625" style="52" customWidth="1"/>
    <col min="7183" max="7183" width="5.26953125" style="52" bestFit="1" customWidth="1"/>
    <col min="7184" max="7184" width="6.36328125" style="52" bestFit="1" customWidth="1"/>
    <col min="7185" max="7186" width="8.453125" style="52" bestFit="1" customWidth="1"/>
    <col min="7187" max="7187" width="7.453125" style="52" bestFit="1" customWidth="1"/>
    <col min="7188" max="7188" width="10.26953125" style="52" customWidth="1"/>
    <col min="7189" max="7189" width="5.1796875" style="52" bestFit="1" customWidth="1"/>
    <col min="7190" max="7190" width="32" style="52" customWidth="1"/>
    <col min="7191" max="7191" width="3.90625" style="52" bestFit="1" customWidth="1"/>
    <col min="7192" max="7194" width="3.54296875" style="52" customWidth="1"/>
    <col min="7195" max="7195" width="5.54296875" style="52" bestFit="1" customWidth="1"/>
    <col min="7196" max="7196" width="3.7265625" style="52" bestFit="1" customWidth="1"/>
    <col min="7197" max="7197" width="4.81640625" style="52" bestFit="1" customWidth="1"/>
    <col min="7198" max="7198" width="5.36328125" style="52" bestFit="1" customWidth="1"/>
    <col min="7199" max="7199" width="7.81640625" style="52" bestFit="1" customWidth="1"/>
    <col min="7200" max="7200" width="3.26953125" style="52" bestFit="1" customWidth="1"/>
    <col min="7201" max="7424" width="11.36328125" style="52"/>
    <col min="7425" max="7425" width="20.1796875" style="52" customWidth="1"/>
    <col min="7426" max="7426" width="7" style="52" bestFit="1" customWidth="1"/>
    <col min="7427" max="7427" width="7.1796875" style="52" customWidth="1"/>
    <col min="7428" max="7428" width="16.90625" style="52" customWidth="1"/>
    <col min="7429" max="7429" width="18.81640625" style="52" customWidth="1"/>
    <col min="7430" max="7430" width="10.26953125" style="52" customWidth="1"/>
    <col min="7431" max="7431" width="25.26953125" style="52" customWidth="1"/>
    <col min="7432" max="7432" width="21.26953125" style="52" bestFit="1" customWidth="1"/>
    <col min="7433" max="7433" width="8.7265625" style="52" bestFit="1" customWidth="1"/>
    <col min="7434" max="7434" width="18.1796875" style="52" customWidth="1"/>
    <col min="7435" max="7435" width="10.54296875" style="52" bestFit="1" customWidth="1"/>
    <col min="7436" max="7436" width="5.26953125" style="52" bestFit="1" customWidth="1"/>
    <col min="7437" max="7438" width="3.7265625" style="52" customWidth="1"/>
    <col min="7439" max="7439" width="5.26953125" style="52" bestFit="1" customWidth="1"/>
    <col min="7440" max="7440" width="6.36328125" style="52" bestFit="1" customWidth="1"/>
    <col min="7441" max="7442" width="8.453125" style="52" bestFit="1" customWidth="1"/>
    <col min="7443" max="7443" width="7.453125" style="52" bestFit="1" customWidth="1"/>
    <col min="7444" max="7444" width="10.26953125" style="52" customWidth="1"/>
    <col min="7445" max="7445" width="5.1796875" style="52" bestFit="1" customWidth="1"/>
    <col min="7446" max="7446" width="32" style="52" customWidth="1"/>
    <col min="7447" max="7447" width="3.90625" style="52" bestFit="1" customWidth="1"/>
    <col min="7448" max="7450" width="3.54296875" style="52" customWidth="1"/>
    <col min="7451" max="7451" width="5.54296875" style="52" bestFit="1" customWidth="1"/>
    <col min="7452" max="7452" width="3.7265625" style="52" bestFit="1" customWidth="1"/>
    <col min="7453" max="7453" width="4.81640625" style="52" bestFit="1" customWidth="1"/>
    <col min="7454" max="7454" width="5.36328125" style="52" bestFit="1" customWidth="1"/>
    <col min="7455" max="7455" width="7.81640625" style="52" bestFit="1" customWidth="1"/>
    <col min="7456" max="7456" width="3.26953125" style="52" bestFit="1" customWidth="1"/>
    <col min="7457" max="7680" width="11.36328125" style="52"/>
    <col min="7681" max="7681" width="20.1796875" style="52" customWidth="1"/>
    <col min="7682" max="7682" width="7" style="52" bestFit="1" customWidth="1"/>
    <col min="7683" max="7683" width="7.1796875" style="52" customWidth="1"/>
    <col min="7684" max="7684" width="16.90625" style="52" customWidth="1"/>
    <col min="7685" max="7685" width="18.81640625" style="52" customWidth="1"/>
    <col min="7686" max="7686" width="10.26953125" style="52" customWidth="1"/>
    <col min="7687" max="7687" width="25.26953125" style="52" customWidth="1"/>
    <col min="7688" max="7688" width="21.26953125" style="52" bestFit="1" customWidth="1"/>
    <col min="7689" max="7689" width="8.7265625" style="52" bestFit="1" customWidth="1"/>
    <col min="7690" max="7690" width="18.1796875" style="52" customWidth="1"/>
    <col min="7691" max="7691" width="10.54296875" style="52" bestFit="1" customWidth="1"/>
    <col min="7692" max="7692" width="5.26953125" style="52" bestFit="1" customWidth="1"/>
    <col min="7693" max="7694" width="3.7265625" style="52" customWidth="1"/>
    <col min="7695" max="7695" width="5.26953125" style="52" bestFit="1" customWidth="1"/>
    <col min="7696" max="7696" width="6.36328125" style="52" bestFit="1" customWidth="1"/>
    <col min="7697" max="7698" width="8.453125" style="52" bestFit="1" customWidth="1"/>
    <col min="7699" max="7699" width="7.453125" style="52" bestFit="1" customWidth="1"/>
    <col min="7700" max="7700" width="10.26953125" style="52" customWidth="1"/>
    <col min="7701" max="7701" width="5.1796875" style="52" bestFit="1" customWidth="1"/>
    <col min="7702" max="7702" width="32" style="52" customWidth="1"/>
    <col min="7703" max="7703" width="3.90625" style="52" bestFit="1" customWidth="1"/>
    <col min="7704" max="7706" width="3.54296875" style="52" customWidth="1"/>
    <col min="7707" max="7707" width="5.54296875" style="52" bestFit="1" customWidth="1"/>
    <col min="7708" max="7708" width="3.7265625" style="52" bestFit="1" customWidth="1"/>
    <col min="7709" max="7709" width="4.81640625" style="52" bestFit="1" customWidth="1"/>
    <col min="7710" max="7710" width="5.36328125" style="52" bestFit="1" customWidth="1"/>
    <col min="7711" max="7711" width="7.81640625" style="52" bestFit="1" customWidth="1"/>
    <col min="7712" max="7712" width="3.26953125" style="52" bestFit="1" customWidth="1"/>
    <col min="7713" max="7936" width="11.36328125" style="52"/>
    <col min="7937" max="7937" width="20.1796875" style="52" customWidth="1"/>
    <col min="7938" max="7938" width="7" style="52" bestFit="1" customWidth="1"/>
    <col min="7939" max="7939" width="7.1796875" style="52" customWidth="1"/>
    <col min="7940" max="7940" width="16.90625" style="52" customWidth="1"/>
    <col min="7941" max="7941" width="18.81640625" style="52" customWidth="1"/>
    <col min="7942" max="7942" width="10.26953125" style="52" customWidth="1"/>
    <col min="7943" max="7943" width="25.26953125" style="52" customWidth="1"/>
    <col min="7944" max="7944" width="21.26953125" style="52" bestFit="1" customWidth="1"/>
    <col min="7945" max="7945" width="8.7265625" style="52" bestFit="1" customWidth="1"/>
    <col min="7946" max="7946" width="18.1796875" style="52" customWidth="1"/>
    <col min="7947" max="7947" width="10.54296875" style="52" bestFit="1" customWidth="1"/>
    <col min="7948" max="7948" width="5.26953125" style="52" bestFit="1" customWidth="1"/>
    <col min="7949" max="7950" width="3.7265625" style="52" customWidth="1"/>
    <col min="7951" max="7951" width="5.26953125" style="52" bestFit="1" customWidth="1"/>
    <col min="7952" max="7952" width="6.36328125" style="52" bestFit="1" customWidth="1"/>
    <col min="7953" max="7954" width="8.453125" style="52" bestFit="1" customWidth="1"/>
    <col min="7955" max="7955" width="7.453125" style="52" bestFit="1" customWidth="1"/>
    <col min="7956" max="7956" width="10.26953125" style="52" customWidth="1"/>
    <col min="7957" max="7957" width="5.1796875" style="52" bestFit="1" customWidth="1"/>
    <col min="7958" max="7958" width="32" style="52" customWidth="1"/>
    <col min="7959" max="7959" width="3.90625" style="52" bestFit="1" customWidth="1"/>
    <col min="7960" max="7962" width="3.54296875" style="52" customWidth="1"/>
    <col min="7963" max="7963" width="5.54296875" style="52" bestFit="1" customWidth="1"/>
    <col min="7964" max="7964" width="3.7265625" style="52" bestFit="1" customWidth="1"/>
    <col min="7965" max="7965" width="4.81640625" style="52" bestFit="1" customWidth="1"/>
    <col min="7966" max="7966" width="5.36328125" style="52" bestFit="1" customWidth="1"/>
    <col min="7967" max="7967" width="7.81640625" style="52" bestFit="1" customWidth="1"/>
    <col min="7968" max="7968" width="3.26953125" style="52" bestFit="1" customWidth="1"/>
    <col min="7969" max="8192" width="11.36328125" style="52"/>
    <col min="8193" max="8193" width="20.1796875" style="52" customWidth="1"/>
    <col min="8194" max="8194" width="7" style="52" bestFit="1" customWidth="1"/>
    <col min="8195" max="8195" width="7.1796875" style="52" customWidth="1"/>
    <col min="8196" max="8196" width="16.90625" style="52" customWidth="1"/>
    <col min="8197" max="8197" width="18.81640625" style="52" customWidth="1"/>
    <col min="8198" max="8198" width="10.26953125" style="52" customWidth="1"/>
    <col min="8199" max="8199" width="25.26953125" style="52" customWidth="1"/>
    <col min="8200" max="8200" width="21.26953125" style="52" bestFit="1" customWidth="1"/>
    <col min="8201" max="8201" width="8.7265625" style="52" bestFit="1" customWidth="1"/>
    <col min="8202" max="8202" width="18.1796875" style="52" customWidth="1"/>
    <col min="8203" max="8203" width="10.54296875" style="52" bestFit="1" customWidth="1"/>
    <col min="8204" max="8204" width="5.26953125" style="52" bestFit="1" customWidth="1"/>
    <col min="8205" max="8206" width="3.7265625" style="52" customWidth="1"/>
    <col min="8207" max="8207" width="5.26953125" style="52" bestFit="1" customWidth="1"/>
    <col min="8208" max="8208" width="6.36328125" style="52" bestFit="1" customWidth="1"/>
    <col min="8209" max="8210" width="8.453125" style="52" bestFit="1" customWidth="1"/>
    <col min="8211" max="8211" width="7.453125" style="52" bestFit="1" customWidth="1"/>
    <col min="8212" max="8212" width="10.26953125" style="52" customWidth="1"/>
    <col min="8213" max="8213" width="5.1796875" style="52" bestFit="1" customWidth="1"/>
    <col min="8214" max="8214" width="32" style="52" customWidth="1"/>
    <col min="8215" max="8215" width="3.90625" style="52" bestFit="1" customWidth="1"/>
    <col min="8216" max="8218" width="3.54296875" style="52" customWidth="1"/>
    <col min="8219" max="8219" width="5.54296875" style="52" bestFit="1" customWidth="1"/>
    <col min="8220" max="8220" width="3.7265625" style="52" bestFit="1" customWidth="1"/>
    <col min="8221" max="8221" width="4.81640625" style="52" bestFit="1" customWidth="1"/>
    <col min="8222" max="8222" width="5.36328125" style="52" bestFit="1" customWidth="1"/>
    <col min="8223" max="8223" width="7.81640625" style="52" bestFit="1" customWidth="1"/>
    <col min="8224" max="8224" width="3.26953125" style="52" bestFit="1" customWidth="1"/>
    <col min="8225" max="8448" width="11.36328125" style="52"/>
    <col min="8449" max="8449" width="20.1796875" style="52" customWidth="1"/>
    <col min="8450" max="8450" width="7" style="52" bestFit="1" customWidth="1"/>
    <col min="8451" max="8451" width="7.1796875" style="52" customWidth="1"/>
    <col min="8452" max="8452" width="16.90625" style="52" customWidth="1"/>
    <col min="8453" max="8453" width="18.81640625" style="52" customWidth="1"/>
    <col min="8454" max="8454" width="10.26953125" style="52" customWidth="1"/>
    <col min="8455" max="8455" width="25.26953125" style="52" customWidth="1"/>
    <col min="8456" max="8456" width="21.26953125" style="52" bestFit="1" customWidth="1"/>
    <col min="8457" max="8457" width="8.7265625" style="52" bestFit="1" customWidth="1"/>
    <col min="8458" max="8458" width="18.1796875" style="52" customWidth="1"/>
    <col min="8459" max="8459" width="10.54296875" style="52" bestFit="1" customWidth="1"/>
    <col min="8460" max="8460" width="5.26953125" style="52" bestFit="1" customWidth="1"/>
    <col min="8461" max="8462" width="3.7265625" style="52" customWidth="1"/>
    <col min="8463" max="8463" width="5.26953125" style="52" bestFit="1" customWidth="1"/>
    <col min="8464" max="8464" width="6.36328125" style="52" bestFit="1" customWidth="1"/>
    <col min="8465" max="8466" width="8.453125" style="52" bestFit="1" customWidth="1"/>
    <col min="8467" max="8467" width="7.453125" style="52" bestFit="1" customWidth="1"/>
    <col min="8468" max="8468" width="10.26953125" style="52" customWidth="1"/>
    <col min="8469" max="8469" width="5.1796875" style="52" bestFit="1" customWidth="1"/>
    <col min="8470" max="8470" width="32" style="52" customWidth="1"/>
    <col min="8471" max="8471" width="3.90625" style="52" bestFit="1" customWidth="1"/>
    <col min="8472" max="8474" width="3.54296875" style="52" customWidth="1"/>
    <col min="8475" max="8475" width="5.54296875" style="52" bestFit="1" customWidth="1"/>
    <col min="8476" max="8476" width="3.7265625" style="52" bestFit="1" customWidth="1"/>
    <col min="8477" max="8477" width="4.81640625" style="52" bestFit="1" customWidth="1"/>
    <col min="8478" max="8478" width="5.36328125" style="52" bestFit="1" customWidth="1"/>
    <col min="8479" max="8479" width="7.81640625" style="52" bestFit="1" customWidth="1"/>
    <col min="8480" max="8480" width="3.26953125" style="52" bestFit="1" customWidth="1"/>
    <col min="8481" max="8704" width="11.36328125" style="52"/>
    <col min="8705" max="8705" width="20.1796875" style="52" customWidth="1"/>
    <col min="8706" max="8706" width="7" style="52" bestFit="1" customWidth="1"/>
    <col min="8707" max="8707" width="7.1796875" style="52" customWidth="1"/>
    <col min="8708" max="8708" width="16.90625" style="52" customWidth="1"/>
    <col min="8709" max="8709" width="18.81640625" style="52" customWidth="1"/>
    <col min="8710" max="8710" width="10.26953125" style="52" customWidth="1"/>
    <col min="8711" max="8711" width="25.26953125" style="52" customWidth="1"/>
    <col min="8712" max="8712" width="21.26953125" style="52" bestFit="1" customWidth="1"/>
    <col min="8713" max="8713" width="8.7265625" style="52" bestFit="1" customWidth="1"/>
    <col min="8714" max="8714" width="18.1796875" style="52" customWidth="1"/>
    <col min="8715" max="8715" width="10.54296875" style="52" bestFit="1" customWidth="1"/>
    <col min="8716" max="8716" width="5.26953125" style="52" bestFit="1" customWidth="1"/>
    <col min="8717" max="8718" width="3.7265625" style="52" customWidth="1"/>
    <col min="8719" max="8719" width="5.26953125" style="52" bestFit="1" customWidth="1"/>
    <col min="8720" max="8720" width="6.36328125" style="52" bestFit="1" customWidth="1"/>
    <col min="8721" max="8722" width="8.453125" style="52" bestFit="1" customWidth="1"/>
    <col min="8723" max="8723" width="7.453125" style="52" bestFit="1" customWidth="1"/>
    <col min="8724" max="8724" width="10.26953125" style="52" customWidth="1"/>
    <col min="8725" max="8725" width="5.1796875" style="52" bestFit="1" customWidth="1"/>
    <col min="8726" max="8726" width="32" style="52" customWidth="1"/>
    <col min="8727" max="8727" width="3.90625" style="52" bestFit="1" customWidth="1"/>
    <col min="8728" max="8730" width="3.54296875" style="52" customWidth="1"/>
    <col min="8731" max="8731" width="5.54296875" style="52" bestFit="1" customWidth="1"/>
    <col min="8732" max="8732" width="3.7265625" style="52" bestFit="1" customWidth="1"/>
    <col min="8733" max="8733" width="4.81640625" style="52" bestFit="1" customWidth="1"/>
    <col min="8734" max="8734" width="5.36328125" style="52" bestFit="1" customWidth="1"/>
    <col min="8735" max="8735" width="7.81640625" style="52" bestFit="1" customWidth="1"/>
    <col min="8736" max="8736" width="3.26953125" style="52" bestFit="1" customWidth="1"/>
    <col min="8737" max="8960" width="11.36328125" style="52"/>
    <col min="8961" max="8961" width="20.1796875" style="52" customWidth="1"/>
    <col min="8962" max="8962" width="7" style="52" bestFit="1" customWidth="1"/>
    <col min="8963" max="8963" width="7.1796875" style="52" customWidth="1"/>
    <col min="8964" max="8964" width="16.90625" style="52" customWidth="1"/>
    <col min="8965" max="8965" width="18.81640625" style="52" customWidth="1"/>
    <col min="8966" max="8966" width="10.26953125" style="52" customWidth="1"/>
    <col min="8967" max="8967" width="25.26953125" style="52" customWidth="1"/>
    <col min="8968" max="8968" width="21.26953125" style="52" bestFit="1" customWidth="1"/>
    <col min="8969" max="8969" width="8.7265625" style="52" bestFit="1" customWidth="1"/>
    <col min="8970" max="8970" width="18.1796875" style="52" customWidth="1"/>
    <col min="8971" max="8971" width="10.54296875" style="52" bestFit="1" customWidth="1"/>
    <col min="8972" max="8972" width="5.26953125" style="52" bestFit="1" customWidth="1"/>
    <col min="8973" max="8974" width="3.7265625" style="52" customWidth="1"/>
    <col min="8975" max="8975" width="5.26953125" style="52" bestFit="1" customWidth="1"/>
    <col min="8976" max="8976" width="6.36328125" style="52" bestFit="1" customWidth="1"/>
    <col min="8977" max="8978" width="8.453125" style="52" bestFit="1" customWidth="1"/>
    <col min="8979" max="8979" width="7.453125" style="52" bestFit="1" customWidth="1"/>
    <col min="8980" max="8980" width="10.26953125" style="52" customWidth="1"/>
    <col min="8981" max="8981" width="5.1796875" style="52" bestFit="1" customWidth="1"/>
    <col min="8982" max="8982" width="32" style="52" customWidth="1"/>
    <col min="8983" max="8983" width="3.90625" style="52" bestFit="1" customWidth="1"/>
    <col min="8984" max="8986" width="3.54296875" style="52" customWidth="1"/>
    <col min="8987" max="8987" width="5.54296875" style="52" bestFit="1" customWidth="1"/>
    <col min="8988" max="8988" width="3.7265625" style="52" bestFit="1" customWidth="1"/>
    <col min="8989" max="8989" width="4.81640625" style="52" bestFit="1" customWidth="1"/>
    <col min="8990" max="8990" width="5.36328125" style="52" bestFit="1" customWidth="1"/>
    <col min="8991" max="8991" width="7.81640625" style="52" bestFit="1" customWidth="1"/>
    <col min="8992" max="8992" width="3.26953125" style="52" bestFit="1" customWidth="1"/>
    <col min="8993" max="9216" width="11.36328125" style="52"/>
    <col min="9217" max="9217" width="20.1796875" style="52" customWidth="1"/>
    <col min="9218" max="9218" width="7" style="52" bestFit="1" customWidth="1"/>
    <col min="9219" max="9219" width="7.1796875" style="52" customWidth="1"/>
    <col min="9220" max="9220" width="16.90625" style="52" customWidth="1"/>
    <col min="9221" max="9221" width="18.81640625" style="52" customWidth="1"/>
    <col min="9222" max="9222" width="10.26953125" style="52" customWidth="1"/>
    <col min="9223" max="9223" width="25.26953125" style="52" customWidth="1"/>
    <col min="9224" max="9224" width="21.26953125" style="52" bestFit="1" customWidth="1"/>
    <col min="9225" max="9225" width="8.7265625" style="52" bestFit="1" customWidth="1"/>
    <col min="9226" max="9226" width="18.1796875" style="52" customWidth="1"/>
    <col min="9227" max="9227" width="10.54296875" style="52" bestFit="1" customWidth="1"/>
    <col min="9228" max="9228" width="5.26953125" style="52" bestFit="1" customWidth="1"/>
    <col min="9229" max="9230" width="3.7265625" style="52" customWidth="1"/>
    <col min="9231" max="9231" width="5.26953125" style="52" bestFit="1" customWidth="1"/>
    <col min="9232" max="9232" width="6.36328125" style="52" bestFit="1" customWidth="1"/>
    <col min="9233" max="9234" width="8.453125" style="52" bestFit="1" customWidth="1"/>
    <col min="9235" max="9235" width="7.453125" style="52" bestFit="1" customWidth="1"/>
    <col min="9236" max="9236" width="10.26953125" style="52" customWidth="1"/>
    <col min="9237" max="9237" width="5.1796875" style="52" bestFit="1" customWidth="1"/>
    <col min="9238" max="9238" width="32" style="52" customWidth="1"/>
    <col min="9239" max="9239" width="3.90625" style="52" bestFit="1" customWidth="1"/>
    <col min="9240" max="9242" width="3.54296875" style="52" customWidth="1"/>
    <col min="9243" max="9243" width="5.54296875" style="52" bestFit="1" customWidth="1"/>
    <col min="9244" max="9244" width="3.7265625" style="52" bestFit="1" customWidth="1"/>
    <col min="9245" max="9245" width="4.81640625" style="52" bestFit="1" customWidth="1"/>
    <col min="9246" max="9246" width="5.36328125" style="52" bestFit="1" customWidth="1"/>
    <col min="9247" max="9247" width="7.81640625" style="52" bestFit="1" customWidth="1"/>
    <col min="9248" max="9248" width="3.26953125" style="52" bestFit="1" customWidth="1"/>
    <col min="9249" max="9472" width="11.36328125" style="52"/>
    <col min="9473" max="9473" width="20.1796875" style="52" customWidth="1"/>
    <col min="9474" max="9474" width="7" style="52" bestFit="1" customWidth="1"/>
    <col min="9475" max="9475" width="7.1796875" style="52" customWidth="1"/>
    <col min="9476" max="9476" width="16.90625" style="52" customWidth="1"/>
    <col min="9477" max="9477" width="18.81640625" style="52" customWidth="1"/>
    <col min="9478" max="9478" width="10.26953125" style="52" customWidth="1"/>
    <col min="9479" max="9479" width="25.26953125" style="52" customWidth="1"/>
    <col min="9480" max="9480" width="21.26953125" style="52" bestFit="1" customWidth="1"/>
    <col min="9481" max="9481" width="8.7265625" style="52" bestFit="1" customWidth="1"/>
    <col min="9482" max="9482" width="18.1796875" style="52" customWidth="1"/>
    <col min="9483" max="9483" width="10.54296875" style="52" bestFit="1" customWidth="1"/>
    <col min="9484" max="9484" width="5.26953125" style="52" bestFit="1" customWidth="1"/>
    <col min="9485" max="9486" width="3.7265625" style="52" customWidth="1"/>
    <col min="9487" max="9487" width="5.26953125" style="52" bestFit="1" customWidth="1"/>
    <col min="9488" max="9488" width="6.36328125" style="52" bestFit="1" customWidth="1"/>
    <col min="9489" max="9490" width="8.453125" style="52" bestFit="1" customWidth="1"/>
    <col min="9491" max="9491" width="7.453125" style="52" bestFit="1" customWidth="1"/>
    <col min="9492" max="9492" width="10.26953125" style="52" customWidth="1"/>
    <col min="9493" max="9493" width="5.1796875" style="52" bestFit="1" customWidth="1"/>
    <col min="9494" max="9494" width="32" style="52" customWidth="1"/>
    <col min="9495" max="9495" width="3.90625" style="52" bestFit="1" customWidth="1"/>
    <col min="9496" max="9498" width="3.54296875" style="52" customWidth="1"/>
    <col min="9499" max="9499" width="5.54296875" style="52" bestFit="1" customWidth="1"/>
    <col min="9500" max="9500" width="3.7265625" style="52" bestFit="1" customWidth="1"/>
    <col min="9501" max="9501" width="4.81640625" style="52" bestFit="1" customWidth="1"/>
    <col min="9502" max="9502" width="5.36328125" style="52" bestFit="1" customWidth="1"/>
    <col min="9503" max="9503" width="7.81640625" style="52" bestFit="1" customWidth="1"/>
    <col min="9504" max="9504" width="3.26953125" style="52" bestFit="1" customWidth="1"/>
    <col min="9505" max="9728" width="11.36328125" style="52"/>
    <col min="9729" max="9729" width="20.1796875" style="52" customWidth="1"/>
    <col min="9730" max="9730" width="7" style="52" bestFit="1" customWidth="1"/>
    <col min="9731" max="9731" width="7.1796875" style="52" customWidth="1"/>
    <col min="9732" max="9732" width="16.90625" style="52" customWidth="1"/>
    <col min="9733" max="9733" width="18.81640625" style="52" customWidth="1"/>
    <col min="9734" max="9734" width="10.26953125" style="52" customWidth="1"/>
    <col min="9735" max="9735" width="25.26953125" style="52" customWidth="1"/>
    <col min="9736" max="9736" width="21.26953125" style="52" bestFit="1" customWidth="1"/>
    <col min="9737" max="9737" width="8.7265625" style="52" bestFit="1" customWidth="1"/>
    <col min="9738" max="9738" width="18.1796875" style="52" customWidth="1"/>
    <col min="9739" max="9739" width="10.54296875" style="52" bestFit="1" customWidth="1"/>
    <col min="9740" max="9740" width="5.26953125" style="52" bestFit="1" customWidth="1"/>
    <col min="9741" max="9742" width="3.7265625" style="52" customWidth="1"/>
    <col min="9743" max="9743" width="5.26953125" style="52" bestFit="1" customWidth="1"/>
    <col min="9744" max="9744" width="6.36328125" style="52" bestFit="1" customWidth="1"/>
    <col min="9745" max="9746" width="8.453125" style="52" bestFit="1" customWidth="1"/>
    <col min="9747" max="9747" width="7.453125" style="52" bestFit="1" customWidth="1"/>
    <col min="9748" max="9748" width="10.26953125" style="52" customWidth="1"/>
    <col min="9749" max="9749" width="5.1796875" style="52" bestFit="1" customWidth="1"/>
    <col min="9750" max="9750" width="32" style="52" customWidth="1"/>
    <col min="9751" max="9751" width="3.90625" style="52" bestFit="1" customWidth="1"/>
    <col min="9752" max="9754" width="3.54296875" style="52" customWidth="1"/>
    <col min="9755" max="9755" width="5.54296875" style="52" bestFit="1" customWidth="1"/>
    <col min="9756" max="9756" width="3.7265625" style="52" bestFit="1" customWidth="1"/>
    <col min="9757" max="9757" width="4.81640625" style="52" bestFit="1" customWidth="1"/>
    <col min="9758" max="9758" width="5.36328125" style="52" bestFit="1" customWidth="1"/>
    <col min="9759" max="9759" width="7.81640625" style="52" bestFit="1" customWidth="1"/>
    <col min="9760" max="9760" width="3.26953125" style="52" bestFit="1" customWidth="1"/>
    <col min="9761" max="9984" width="11.36328125" style="52"/>
    <col min="9985" max="9985" width="20.1796875" style="52" customWidth="1"/>
    <col min="9986" max="9986" width="7" style="52" bestFit="1" customWidth="1"/>
    <col min="9987" max="9987" width="7.1796875" style="52" customWidth="1"/>
    <col min="9988" max="9988" width="16.90625" style="52" customWidth="1"/>
    <col min="9989" max="9989" width="18.81640625" style="52" customWidth="1"/>
    <col min="9990" max="9990" width="10.26953125" style="52" customWidth="1"/>
    <col min="9991" max="9991" width="25.26953125" style="52" customWidth="1"/>
    <col min="9992" max="9992" width="21.26953125" style="52" bestFit="1" customWidth="1"/>
    <col min="9993" max="9993" width="8.7265625" style="52" bestFit="1" customWidth="1"/>
    <col min="9994" max="9994" width="18.1796875" style="52" customWidth="1"/>
    <col min="9995" max="9995" width="10.54296875" style="52" bestFit="1" customWidth="1"/>
    <col min="9996" max="9996" width="5.26953125" style="52" bestFit="1" customWidth="1"/>
    <col min="9997" max="9998" width="3.7265625" style="52" customWidth="1"/>
    <col min="9999" max="9999" width="5.26953125" style="52" bestFit="1" customWidth="1"/>
    <col min="10000" max="10000" width="6.36328125" style="52" bestFit="1" customWidth="1"/>
    <col min="10001" max="10002" width="8.453125" style="52" bestFit="1" customWidth="1"/>
    <col min="10003" max="10003" width="7.453125" style="52" bestFit="1" customWidth="1"/>
    <col min="10004" max="10004" width="10.26953125" style="52" customWidth="1"/>
    <col min="10005" max="10005" width="5.1796875" style="52" bestFit="1" customWidth="1"/>
    <col min="10006" max="10006" width="32" style="52" customWidth="1"/>
    <col min="10007" max="10007" width="3.90625" style="52" bestFit="1" customWidth="1"/>
    <col min="10008" max="10010" width="3.54296875" style="52" customWidth="1"/>
    <col min="10011" max="10011" width="5.54296875" style="52" bestFit="1" customWidth="1"/>
    <col min="10012" max="10012" width="3.7265625" style="52" bestFit="1" customWidth="1"/>
    <col min="10013" max="10013" width="4.81640625" style="52" bestFit="1" customWidth="1"/>
    <col min="10014" max="10014" width="5.36328125" style="52" bestFit="1" customWidth="1"/>
    <col min="10015" max="10015" width="7.81640625" style="52" bestFit="1" customWidth="1"/>
    <col min="10016" max="10016" width="3.26953125" style="52" bestFit="1" customWidth="1"/>
    <col min="10017" max="10240" width="11.36328125" style="52"/>
    <col min="10241" max="10241" width="20.1796875" style="52" customWidth="1"/>
    <col min="10242" max="10242" width="7" style="52" bestFit="1" customWidth="1"/>
    <col min="10243" max="10243" width="7.1796875" style="52" customWidth="1"/>
    <col min="10244" max="10244" width="16.90625" style="52" customWidth="1"/>
    <col min="10245" max="10245" width="18.81640625" style="52" customWidth="1"/>
    <col min="10246" max="10246" width="10.26953125" style="52" customWidth="1"/>
    <col min="10247" max="10247" width="25.26953125" style="52" customWidth="1"/>
    <col min="10248" max="10248" width="21.26953125" style="52" bestFit="1" customWidth="1"/>
    <col min="10249" max="10249" width="8.7265625" style="52" bestFit="1" customWidth="1"/>
    <col min="10250" max="10250" width="18.1796875" style="52" customWidth="1"/>
    <col min="10251" max="10251" width="10.54296875" style="52" bestFit="1" customWidth="1"/>
    <col min="10252" max="10252" width="5.26953125" style="52" bestFit="1" customWidth="1"/>
    <col min="10253" max="10254" width="3.7265625" style="52" customWidth="1"/>
    <col min="10255" max="10255" width="5.26953125" style="52" bestFit="1" customWidth="1"/>
    <col min="10256" max="10256" width="6.36328125" style="52" bestFit="1" customWidth="1"/>
    <col min="10257" max="10258" width="8.453125" style="52" bestFit="1" customWidth="1"/>
    <col min="10259" max="10259" width="7.453125" style="52" bestFit="1" customWidth="1"/>
    <col min="10260" max="10260" width="10.26953125" style="52" customWidth="1"/>
    <col min="10261" max="10261" width="5.1796875" style="52" bestFit="1" customWidth="1"/>
    <col min="10262" max="10262" width="32" style="52" customWidth="1"/>
    <col min="10263" max="10263" width="3.90625" style="52" bestFit="1" customWidth="1"/>
    <col min="10264" max="10266" width="3.54296875" style="52" customWidth="1"/>
    <col min="10267" max="10267" width="5.54296875" style="52" bestFit="1" customWidth="1"/>
    <col min="10268" max="10268" width="3.7265625" style="52" bestFit="1" customWidth="1"/>
    <col min="10269" max="10269" width="4.81640625" style="52" bestFit="1" customWidth="1"/>
    <col min="10270" max="10270" width="5.36328125" style="52" bestFit="1" customWidth="1"/>
    <col min="10271" max="10271" width="7.81640625" style="52" bestFit="1" customWidth="1"/>
    <col min="10272" max="10272" width="3.26953125" style="52" bestFit="1" customWidth="1"/>
    <col min="10273" max="10496" width="11.36328125" style="52"/>
    <col min="10497" max="10497" width="20.1796875" style="52" customWidth="1"/>
    <col min="10498" max="10498" width="7" style="52" bestFit="1" customWidth="1"/>
    <col min="10499" max="10499" width="7.1796875" style="52" customWidth="1"/>
    <col min="10500" max="10500" width="16.90625" style="52" customWidth="1"/>
    <col min="10501" max="10501" width="18.81640625" style="52" customWidth="1"/>
    <col min="10502" max="10502" width="10.26953125" style="52" customWidth="1"/>
    <col min="10503" max="10503" width="25.26953125" style="52" customWidth="1"/>
    <col min="10504" max="10504" width="21.26953125" style="52" bestFit="1" customWidth="1"/>
    <col min="10505" max="10505" width="8.7265625" style="52" bestFit="1" customWidth="1"/>
    <col min="10506" max="10506" width="18.1796875" style="52" customWidth="1"/>
    <col min="10507" max="10507" width="10.54296875" style="52" bestFit="1" customWidth="1"/>
    <col min="10508" max="10508" width="5.26953125" style="52" bestFit="1" customWidth="1"/>
    <col min="10509" max="10510" width="3.7265625" style="52" customWidth="1"/>
    <col min="10511" max="10511" width="5.26953125" style="52" bestFit="1" customWidth="1"/>
    <col min="10512" max="10512" width="6.36328125" style="52" bestFit="1" customWidth="1"/>
    <col min="10513" max="10514" width="8.453125" style="52" bestFit="1" customWidth="1"/>
    <col min="10515" max="10515" width="7.453125" style="52" bestFit="1" customWidth="1"/>
    <col min="10516" max="10516" width="10.26953125" style="52" customWidth="1"/>
    <col min="10517" max="10517" width="5.1796875" style="52" bestFit="1" customWidth="1"/>
    <col min="10518" max="10518" width="32" style="52" customWidth="1"/>
    <col min="10519" max="10519" width="3.90625" style="52" bestFit="1" customWidth="1"/>
    <col min="10520" max="10522" width="3.54296875" style="52" customWidth="1"/>
    <col min="10523" max="10523" width="5.54296875" style="52" bestFit="1" customWidth="1"/>
    <col min="10524" max="10524" width="3.7265625" style="52" bestFit="1" customWidth="1"/>
    <col min="10525" max="10525" width="4.81640625" style="52" bestFit="1" customWidth="1"/>
    <col min="10526" max="10526" width="5.36328125" style="52" bestFit="1" customWidth="1"/>
    <col min="10527" max="10527" width="7.81640625" style="52" bestFit="1" customWidth="1"/>
    <col min="10528" max="10528" width="3.26953125" style="52" bestFit="1" customWidth="1"/>
    <col min="10529" max="10752" width="11.36328125" style="52"/>
    <col min="10753" max="10753" width="20.1796875" style="52" customWidth="1"/>
    <col min="10754" max="10754" width="7" style="52" bestFit="1" customWidth="1"/>
    <col min="10755" max="10755" width="7.1796875" style="52" customWidth="1"/>
    <col min="10756" max="10756" width="16.90625" style="52" customWidth="1"/>
    <col min="10757" max="10757" width="18.81640625" style="52" customWidth="1"/>
    <col min="10758" max="10758" width="10.26953125" style="52" customWidth="1"/>
    <col min="10759" max="10759" width="25.26953125" style="52" customWidth="1"/>
    <col min="10760" max="10760" width="21.26953125" style="52" bestFit="1" customWidth="1"/>
    <col min="10761" max="10761" width="8.7265625" style="52" bestFit="1" customWidth="1"/>
    <col min="10762" max="10762" width="18.1796875" style="52" customWidth="1"/>
    <col min="10763" max="10763" width="10.54296875" style="52" bestFit="1" customWidth="1"/>
    <col min="10764" max="10764" width="5.26953125" style="52" bestFit="1" customWidth="1"/>
    <col min="10765" max="10766" width="3.7265625" style="52" customWidth="1"/>
    <col min="10767" max="10767" width="5.26953125" style="52" bestFit="1" customWidth="1"/>
    <col min="10768" max="10768" width="6.36328125" style="52" bestFit="1" customWidth="1"/>
    <col min="10769" max="10770" width="8.453125" style="52" bestFit="1" customWidth="1"/>
    <col min="10771" max="10771" width="7.453125" style="52" bestFit="1" customWidth="1"/>
    <col min="10772" max="10772" width="10.26953125" style="52" customWidth="1"/>
    <col min="10773" max="10773" width="5.1796875" style="52" bestFit="1" customWidth="1"/>
    <col min="10774" max="10774" width="32" style="52" customWidth="1"/>
    <col min="10775" max="10775" width="3.90625" style="52" bestFit="1" customWidth="1"/>
    <col min="10776" max="10778" width="3.54296875" style="52" customWidth="1"/>
    <col min="10779" max="10779" width="5.54296875" style="52" bestFit="1" customWidth="1"/>
    <col min="10780" max="10780" width="3.7265625" style="52" bestFit="1" customWidth="1"/>
    <col min="10781" max="10781" width="4.81640625" style="52" bestFit="1" customWidth="1"/>
    <col min="10782" max="10782" width="5.36328125" style="52" bestFit="1" customWidth="1"/>
    <col min="10783" max="10783" width="7.81640625" style="52" bestFit="1" customWidth="1"/>
    <col min="10784" max="10784" width="3.26953125" style="52" bestFit="1" customWidth="1"/>
    <col min="10785" max="11008" width="11.36328125" style="52"/>
    <col min="11009" max="11009" width="20.1796875" style="52" customWidth="1"/>
    <col min="11010" max="11010" width="7" style="52" bestFit="1" customWidth="1"/>
    <col min="11011" max="11011" width="7.1796875" style="52" customWidth="1"/>
    <col min="11012" max="11012" width="16.90625" style="52" customWidth="1"/>
    <col min="11013" max="11013" width="18.81640625" style="52" customWidth="1"/>
    <col min="11014" max="11014" width="10.26953125" style="52" customWidth="1"/>
    <col min="11015" max="11015" width="25.26953125" style="52" customWidth="1"/>
    <col min="11016" max="11016" width="21.26953125" style="52" bestFit="1" customWidth="1"/>
    <col min="11017" max="11017" width="8.7265625" style="52" bestFit="1" customWidth="1"/>
    <col min="11018" max="11018" width="18.1796875" style="52" customWidth="1"/>
    <col min="11019" max="11019" width="10.54296875" style="52" bestFit="1" customWidth="1"/>
    <col min="11020" max="11020" width="5.26953125" style="52" bestFit="1" customWidth="1"/>
    <col min="11021" max="11022" width="3.7265625" style="52" customWidth="1"/>
    <col min="11023" max="11023" width="5.26953125" style="52" bestFit="1" customWidth="1"/>
    <col min="11024" max="11024" width="6.36328125" style="52" bestFit="1" customWidth="1"/>
    <col min="11025" max="11026" width="8.453125" style="52" bestFit="1" customWidth="1"/>
    <col min="11027" max="11027" width="7.453125" style="52" bestFit="1" customWidth="1"/>
    <col min="11028" max="11028" width="10.26953125" style="52" customWidth="1"/>
    <col min="11029" max="11029" width="5.1796875" style="52" bestFit="1" customWidth="1"/>
    <col min="11030" max="11030" width="32" style="52" customWidth="1"/>
    <col min="11031" max="11031" width="3.90625" style="52" bestFit="1" customWidth="1"/>
    <col min="11032" max="11034" width="3.54296875" style="52" customWidth="1"/>
    <col min="11035" max="11035" width="5.54296875" style="52" bestFit="1" customWidth="1"/>
    <col min="11036" max="11036" width="3.7265625" style="52" bestFit="1" customWidth="1"/>
    <col min="11037" max="11037" width="4.81640625" style="52" bestFit="1" customWidth="1"/>
    <col min="11038" max="11038" width="5.36328125" style="52" bestFit="1" customWidth="1"/>
    <col min="11039" max="11039" width="7.81640625" style="52" bestFit="1" customWidth="1"/>
    <col min="11040" max="11040" width="3.26953125" style="52" bestFit="1" customWidth="1"/>
    <col min="11041" max="11264" width="11.36328125" style="52"/>
    <col min="11265" max="11265" width="20.1796875" style="52" customWidth="1"/>
    <col min="11266" max="11266" width="7" style="52" bestFit="1" customWidth="1"/>
    <col min="11267" max="11267" width="7.1796875" style="52" customWidth="1"/>
    <col min="11268" max="11268" width="16.90625" style="52" customWidth="1"/>
    <col min="11269" max="11269" width="18.81640625" style="52" customWidth="1"/>
    <col min="11270" max="11270" width="10.26953125" style="52" customWidth="1"/>
    <col min="11271" max="11271" width="25.26953125" style="52" customWidth="1"/>
    <col min="11272" max="11272" width="21.26953125" style="52" bestFit="1" customWidth="1"/>
    <col min="11273" max="11273" width="8.7265625" style="52" bestFit="1" customWidth="1"/>
    <col min="11274" max="11274" width="18.1796875" style="52" customWidth="1"/>
    <col min="11275" max="11275" width="10.54296875" style="52" bestFit="1" customWidth="1"/>
    <col min="11276" max="11276" width="5.26953125" style="52" bestFit="1" customWidth="1"/>
    <col min="11277" max="11278" width="3.7265625" style="52" customWidth="1"/>
    <col min="11279" max="11279" width="5.26953125" style="52" bestFit="1" customWidth="1"/>
    <col min="11280" max="11280" width="6.36328125" style="52" bestFit="1" customWidth="1"/>
    <col min="11281" max="11282" width="8.453125" style="52" bestFit="1" customWidth="1"/>
    <col min="11283" max="11283" width="7.453125" style="52" bestFit="1" customWidth="1"/>
    <col min="11284" max="11284" width="10.26953125" style="52" customWidth="1"/>
    <col min="11285" max="11285" width="5.1796875" style="52" bestFit="1" customWidth="1"/>
    <col min="11286" max="11286" width="32" style="52" customWidth="1"/>
    <col min="11287" max="11287" width="3.90625" style="52" bestFit="1" customWidth="1"/>
    <col min="11288" max="11290" width="3.54296875" style="52" customWidth="1"/>
    <col min="11291" max="11291" width="5.54296875" style="52" bestFit="1" customWidth="1"/>
    <col min="11292" max="11292" width="3.7265625" style="52" bestFit="1" customWidth="1"/>
    <col min="11293" max="11293" width="4.81640625" style="52" bestFit="1" customWidth="1"/>
    <col min="11294" max="11294" width="5.36328125" style="52" bestFit="1" customWidth="1"/>
    <col min="11295" max="11295" width="7.81640625" style="52" bestFit="1" customWidth="1"/>
    <col min="11296" max="11296" width="3.26953125" style="52" bestFit="1" customWidth="1"/>
    <col min="11297" max="11520" width="11.36328125" style="52"/>
    <col min="11521" max="11521" width="20.1796875" style="52" customWidth="1"/>
    <col min="11522" max="11522" width="7" style="52" bestFit="1" customWidth="1"/>
    <col min="11523" max="11523" width="7.1796875" style="52" customWidth="1"/>
    <col min="11524" max="11524" width="16.90625" style="52" customWidth="1"/>
    <col min="11525" max="11525" width="18.81640625" style="52" customWidth="1"/>
    <col min="11526" max="11526" width="10.26953125" style="52" customWidth="1"/>
    <col min="11527" max="11527" width="25.26953125" style="52" customWidth="1"/>
    <col min="11528" max="11528" width="21.26953125" style="52" bestFit="1" customWidth="1"/>
    <col min="11529" max="11529" width="8.7265625" style="52" bestFit="1" customWidth="1"/>
    <col min="11530" max="11530" width="18.1796875" style="52" customWidth="1"/>
    <col min="11531" max="11531" width="10.54296875" style="52" bestFit="1" customWidth="1"/>
    <col min="11532" max="11532" width="5.26953125" style="52" bestFit="1" customWidth="1"/>
    <col min="11533" max="11534" width="3.7265625" style="52" customWidth="1"/>
    <col min="11535" max="11535" width="5.26953125" style="52" bestFit="1" customWidth="1"/>
    <col min="11536" max="11536" width="6.36328125" style="52" bestFit="1" customWidth="1"/>
    <col min="11537" max="11538" width="8.453125" style="52" bestFit="1" customWidth="1"/>
    <col min="11539" max="11539" width="7.453125" style="52" bestFit="1" customWidth="1"/>
    <col min="11540" max="11540" width="10.26953125" style="52" customWidth="1"/>
    <col min="11541" max="11541" width="5.1796875" style="52" bestFit="1" customWidth="1"/>
    <col min="11542" max="11542" width="32" style="52" customWidth="1"/>
    <col min="11543" max="11543" width="3.90625" style="52" bestFit="1" customWidth="1"/>
    <col min="11544" max="11546" width="3.54296875" style="52" customWidth="1"/>
    <col min="11547" max="11547" width="5.54296875" style="52" bestFit="1" customWidth="1"/>
    <col min="11548" max="11548" width="3.7265625" style="52" bestFit="1" customWidth="1"/>
    <col min="11549" max="11549" width="4.81640625" style="52" bestFit="1" customWidth="1"/>
    <col min="11550" max="11550" width="5.36328125" style="52" bestFit="1" customWidth="1"/>
    <col min="11551" max="11551" width="7.81640625" style="52" bestFit="1" customWidth="1"/>
    <col min="11552" max="11552" width="3.26953125" style="52" bestFit="1" customWidth="1"/>
    <col min="11553" max="11776" width="11.36328125" style="52"/>
    <col min="11777" max="11777" width="20.1796875" style="52" customWidth="1"/>
    <col min="11778" max="11778" width="7" style="52" bestFit="1" customWidth="1"/>
    <col min="11779" max="11779" width="7.1796875" style="52" customWidth="1"/>
    <col min="11780" max="11780" width="16.90625" style="52" customWidth="1"/>
    <col min="11781" max="11781" width="18.81640625" style="52" customWidth="1"/>
    <col min="11782" max="11782" width="10.26953125" style="52" customWidth="1"/>
    <col min="11783" max="11783" width="25.26953125" style="52" customWidth="1"/>
    <col min="11784" max="11784" width="21.26953125" style="52" bestFit="1" customWidth="1"/>
    <col min="11785" max="11785" width="8.7265625" style="52" bestFit="1" customWidth="1"/>
    <col min="11786" max="11786" width="18.1796875" style="52" customWidth="1"/>
    <col min="11787" max="11787" width="10.54296875" style="52" bestFit="1" customWidth="1"/>
    <col min="11788" max="11788" width="5.26953125" style="52" bestFit="1" customWidth="1"/>
    <col min="11789" max="11790" width="3.7265625" style="52" customWidth="1"/>
    <col min="11791" max="11791" width="5.26953125" style="52" bestFit="1" customWidth="1"/>
    <col min="11792" max="11792" width="6.36328125" style="52" bestFit="1" customWidth="1"/>
    <col min="11793" max="11794" width="8.453125" style="52" bestFit="1" customWidth="1"/>
    <col min="11795" max="11795" width="7.453125" style="52" bestFit="1" customWidth="1"/>
    <col min="11796" max="11796" width="10.26953125" style="52" customWidth="1"/>
    <col min="11797" max="11797" width="5.1796875" style="52" bestFit="1" customWidth="1"/>
    <col min="11798" max="11798" width="32" style="52" customWidth="1"/>
    <col min="11799" max="11799" width="3.90625" style="52" bestFit="1" customWidth="1"/>
    <col min="11800" max="11802" width="3.54296875" style="52" customWidth="1"/>
    <col min="11803" max="11803" width="5.54296875" style="52" bestFit="1" customWidth="1"/>
    <col min="11804" max="11804" width="3.7265625" style="52" bestFit="1" customWidth="1"/>
    <col min="11805" max="11805" width="4.81640625" style="52" bestFit="1" customWidth="1"/>
    <col min="11806" max="11806" width="5.36328125" style="52" bestFit="1" customWidth="1"/>
    <col min="11807" max="11807" width="7.81640625" style="52" bestFit="1" customWidth="1"/>
    <col min="11808" max="11808" width="3.26953125" style="52" bestFit="1" customWidth="1"/>
    <col min="11809" max="12032" width="11.36328125" style="52"/>
    <col min="12033" max="12033" width="20.1796875" style="52" customWidth="1"/>
    <col min="12034" max="12034" width="7" style="52" bestFit="1" customWidth="1"/>
    <col min="12035" max="12035" width="7.1796875" style="52" customWidth="1"/>
    <col min="12036" max="12036" width="16.90625" style="52" customWidth="1"/>
    <col min="12037" max="12037" width="18.81640625" style="52" customWidth="1"/>
    <col min="12038" max="12038" width="10.26953125" style="52" customWidth="1"/>
    <col min="12039" max="12039" width="25.26953125" style="52" customWidth="1"/>
    <col min="12040" max="12040" width="21.26953125" style="52" bestFit="1" customWidth="1"/>
    <col min="12041" max="12041" width="8.7265625" style="52" bestFit="1" customWidth="1"/>
    <col min="12042" max="12042" width="18.1796875" style="52" customWidth="1"/>
    <col min="12043" max="12043" width="10.54296875" style="52" bestFit="1" customWidth="1"/>
    <col min="12044" max="12044" width="5.26953125" style="52" bestFit="1" customWidth="1"/>
    <col min="12045" max="12046" width="3.7265625" style="52" customWidth="1"/>
    <col min="12047" max="12047" width="5.26953125" style="52" bestFit="1" customWidth="1"/>
    <col min="12048" max="12048" width="6.36328125" style="52" bestFit="1" customWidth="1"/>
    <col min="12049" max="12050" width="8.453125" style="52" bestFit="1" customWidth="1"/>
    <col min="12051" max="12051" width="7.453125" style="52" bestFit="1" customWidth="1"/>
    <col min="12052" max="12052" width="10.26953125" style="52" customWidth="1"/>
    <col min="12053" max="12053" width="5.1796875" style="52" bestFit="1" customWidth="1"/>
    <col min="12054" max="12054" width="32" style="52" customWidth="1"/>
    <col min="12055" max="12055" width="3.90625" style="52" bestFit="1" customWidth="1"/>
    <col min="12056" max="12058" width="3.54296875" style="52" customWidth="1"/>
    <col min="12059" max="12059" width="5.54296875" style="52" bestFit="1" customWidth="1"/>
    <col min="12060" max="12060" width="3.7265625" style="52" bestFit="1" customWidth="1"/>
    <col min="12061" max="12061" width="4.81640625" style="52" bestFit="1" customWidth="1"/>
    <col min="12062" max="12062" width="5.36328125" style="52" bestFit="1" customWidth="1"/>
    <col min="12063" max="12063" width="7.81640625" style="52" bestFit="1" customWidth="1"/>
    <col min="12064" max="12064" width="3.26953125" style="52" bestFit="1" customWidth="1"/>
    <col min="12065" max="12288" width="11.36328125" style="52"/>
    <col min="12289" max="12289" width="20.1796875" style="52" customWidth="1"/>
    <col min="12290" max="12290" width="7" style="52" bestFit="1" customWidth="1"/>
    <col min="12291" max="12291" width="7.1796875" style="52" customWidth="1"/>
    <col min="12292" max="12292" width="16.90625" style="52" customWidth="1"/>
    <col min="12293" max="12293" width="18.81640625" style="52" customWidth="1"/>
    <col min="12294" max="12294" width="10.26953125" style="52" customWidth="1"/>
    <col min="12295" max="12295" width="25.26953125" style="52" customWidth="1"/>
    <col min="12296" max="12296" width="21.26953125" style="52" bestFit="1" customWidth="1"/>
    <col min="12297" max="12297" width="8.7265625" style="52" bestFit="1" customWidth="1"/>
    <col min="12298" max="12298" width="18.1796875" style="52" customWidth="1"/>
    <col min="12299" max="12299" width="10.54296875" style="52" bestFit="1" customWidth="1"/>
    <col min="12300" max="12300" width="5.26953125" style="52" bestFit="1" customWidth="1"/>
    <col min="12301" max="12302" width="3.7265625" style="52" customWidth="1"/>
    <col min="12303" max="12303" width="5.26953125" style="52" bestFit="1" customWidth="1"/>
    <col min="12304" max="12304" width="6.36328125" style="52" bestFit="1" customWidth="1"/>
    <col min="12305" max="12306" width="8.453125" style="52" bestFit="1" customWidth="1"/>
    <col min="12307" max="12307" width="7.453125" style="52" bestFit="1" customWidth="1"/>
    <col min="12308" max="12308" width="10.26953125" style="52" customWidth="1"/>
    <col min="12309" max="12309" width="5.1796875" style="52" bestFit="1" customWidth="1"/>
    <col min="12310" max="12310" width="32" style="52" customWidth="1"/>
    <col min="12311" max="12311" width="3.90625" style="52" bestFit="1" customWidth="1"/>
    <col min="12312" max="12314" width="3.54296875" style="52" customWidth="1"/>
    <col min="12315" max="12315" width="5.54296875" style="52" bestFit="1" customWidth="1"/>
    <col min="12316" max="12316" width="3.7265625" style="52" bestFit="1" customWidth="1"/>
    <col min="12317" max="12317" width="4.81640625" style="52" bestFit="1" customWidth="1"/>
    <col min="12318" max="12318" width="5.36328125" style="52" bestFit="1" customWidth="1"/>
    <col min="12319" max="12319" width="7.81640625" style="52" bestFit="1" customWidth="1"/>
    <col min="12320" max="12320" width="3.26953125" style="52" bestFit="1" customWidth="1"/>
    <col min="12321" max="12544" width="11.36328125" style="52"/>
    <col min="12545" max="12545" width="20.1796875" style="52" customWidth="1"/>
    <col min="12546" max="12546" width="7" style="52" bestFit="1" customWidth="1"/>
    <col min="12547" max="12547" width="7.1796875" style="52" customWidth="1"/>
    <col min="12548" max="12548" width="16.90625" style="52" customWidth="1"/>
    <col min="12549" max="12549" width="18.81640625" style="52" customWidth="1"/>
    <col min="12550" max="12550" width="10.26953125" style="52" customWidth="1"/>
    <col min="12551" max="12551" width="25.26953125" style="52" customWidth="1"/>
    <col min="12552" max="12552" width="21.26953125" style="52" bestFit="1" customWidth="1"/>
    <col min="12553" max="12553" width="8.7265625" style="52" bestFit="1" customWidth="1"/>
    <col min="12554" max="12554" width="18.1796875" style="52" customWidth="1"/>
    <col min="12555" max="12555" width="10.54296875" style="52" bestFit="1" customWidth="1"/>
    <col min="12556" max="12556" width="5.26953125" style="52" bestFit="1" customWidth="1"/>
    <col min="12557" max="12558" width="3.7265625" style="52" customWidth="1"/>
    <col min="12559" max="12559" width="5.26953125" style="52" bestFit="1" customWidth="1"/>
    <col min="12560" max="12560" width="6.36328125" style="52" bestFit="1" customWidth="1"/>
    <col min="12561" max="12562" width="8.453125" style="52" bestFit="1" customWidth="1"/>
    <col min="12563" max="12563" width="7.453125" style="52" bestFit="1" customWidth="1"/>
    <col min="12564" max="12564" width="10.26953125" style="52" customWidth="1"/>
    <col min="12565" max="12565" width="5.1796875" style="52" bestFit="1" customWidth="1"/>
    <col min="12566" max="12566" width="32" style="52" customWidth="1"/>
    <col min="12567" max="12567" width="3.90625" style="52" bestFit="1" customWidth="1"/>
    <col min="12568" max="12570" width="3.54296875" style="52" customWidth="1"/>
    <col min="12571" max="12571" width="5.54296875" style="52" bestFit="1" customWidth="1"/>
    <col min="12572" max="12572" width="3.7265625" style="52" bestFit="1" customWidth="1"/>
    <col min="12573" max="12573" width="4.81640625" style="52" bestFit="1" customWidth="1"/>
    <col min="12574" max="12574" width="5.36328125" style="52" bestFit="1" customWidth="1"/>
    <col min="12575" max="12575" width="7.81640625" style="52" bestFit="1" customWidth="1"/>
    <col min="12576" max="12576" width="3.26953125" style="52" bestFit="1" customWidth="1"/>
    <col min="12577" max="12800" width="11.36328125" style="52"/>
    <col min="12801" max="12801" width="20.1796875" style="52" customWidth="1"/>
    <col min="12802" max="12802" width="7" style="52" bestFit="1" customWidth="1"/>
    <col min="12803" max="12803" width="7.1796875" style="52" customWidth="1"/>
    <col min="12804" max="12804" width="16.90625" style="52" customWidth="1"/>
    <col min="12805" max="12805" width="18.81640625" style="52" customWidth="1"/>
    <col min="12806" max="12806" width="10.26953125" style="52" customWidth="1"/>
    <col min="12807" max="12807" width="25.26953125" style="52" customWidth="1"/>
    <col min="12808" max="12808" width="21.26953125" style="52" bestFit="1" customWidth="1"/>
    <col min="12809" max="12809" width="8.7265625" style="52" bestFit="1" customWidth="1"/>
    <col min="12810" max="12810" width="18.1796875" style="52" customWidth="1"/>
    <col min="12811" max="12811" width="10.54296875" style="52" bestFit="1" customWidth="1"/>
    <col min="12812" max="12812" width="5.26953125" style="52" bestFit="1" customWidth="1"/>
    <col min="12813" max="12814" width="3.7265625" style="52" customWidth="1"/>
    <col min="12815" max="12815" width="5.26953125" style="52" bestFit="1" customWidth="1"/>
    <col min="12816" max="12816" width="6.36328125" style="52" bestFit="1" customWidth="1"/>
    <col min="12817" max="12818" width="8.453125" style="52" bestFit="1" customWidth="1"/>
    <col min="12819" max="12819" width="7.453125" style="52" bestFit="1" customWidth="1"/>
    <col min="12820" max="12820" width="10.26953125" style="52" customWidth="1"/>
    <col min="12821" max="12821" width="5.1796875" style="52" bestFit="1" customWidth="1"/>
    <col min="12822" max="12822" width="32" style="52" customWidth="1"/>
    <col min="12823" max="12823" width="3.90625" style="52" bestFit="1" customWidth="1"/>
    <col min="12824" max="12826" width="3.54296875" style="52" customWidth="1"/>
    <col min="12827" max="12827" width="5.54296875" style="52" bestFit="1" customWidth="1"/>
    <col min="12828" max="12828" width="3.7265625" style="52" bestFit="1" customWidth="1"/>
    <col min="12829" max="12829" width="4.81640625" style="52" bestFit="1" customWidth="1"/>
    <col min="12830" max="12830" width="5.36328125" style="52" bestFit="1" customWidth="1"/>
    <col min="12831" max="12831" width="7.81640625" style="52" bestFit="1" customWidth="1"/>
    <col min="12832" max="12832" width="3.26953125" style="52" bestFit="1" customWidth="1"/>
    <col min="12833" max="13056" width="11.36328125" style="52"/>
    <col min="13057" max="13057" width="20.1796875" style="52" customWidth="1"/>
    <col min="13058" max="13058" width="7" style="52" bestFit="1" customWidth="1"/>
    <col min="13059" max="13059" width="7.1796875" style="52" customWidth="1"/>
    <col min="13060" max="13060" width="16.90625" style="52" customWidth="1"/>
    <col min="13061" max="13061" width="18.81640625" style="52" customWidth="1"/>
    <col min="13062" max="13062" width="10.26953125" style="52" customWidth="1"/>
    <col min="13063" max="13063" width="25.26953125" style="52" customWidth="1"/>
    <col min="13064" max="13064" width="21.26953125" style="52" bestFit="1" customWidth="1"/>
    <col min="13065" max="13065" width="8.7265625" style="52" bestFit="1" customWidth="1"/>
    <col min="13066" max="13066" width="18.1796875" style="52" customWidth="1"/>
    <col min="13067" max="13067" width="10.54296875" style="52" bestFit="1" customWidth="1"/>
    <col min="13068" max="13068" width="5.26953125" style="52" bestFit="1" customWidth="1"/>
    <col min="13069" max="13070" width="3.7265625" style="52" customWidth="1"/>
    <col min="13071" max="13071" width="5.26953125" style="52" bestFit="1" customWidth="1"/>
    <col min="13072" max="13072" width="6.36328125" style="52" bestFit="1" customWidth="1"/>
    <col min="13073" max="13074" width="8.453125" style="52" bestFit="1" customWidth="1"/>
    <col min="13075" max="13075" width="7.453125" style="52" bestFit="1" customWidth="1"/>
    <col min="13076" max="13076" width="10.26953125" style="52" customWidth="1"/>
    <col min="13077" max="13077" width="5.1796875" style="52" bestFit="1" customWidth="1"/>
    <col min="13078" max="13078" width="32" style="52" customWidth="1"/>
    <col min="13079" max="13079" width="3.90625" style="52" bestFit="1" customWidth="1"/>
    <col min="13080" max="13082" width="3.54296875" style="52" customWidth="1"/>
    <col min="13083" max="13083" width="5.54296875" style="52" bestFit="1" customWidth="1"/>
    <col min="13084" max="13084" width="3.7265625" style="52" bestFit="1" customWidth="1"/>
    <col min="13085" max="13085" width="4.81640625" style="52" bestFit="1" customWidth="1"/>
    <col min="13086" max="13086" width="5.36328125" style="52" bestFit="1" customWidth="1"/>
    <col min="13087" max="13087" width="7.81640625" style="52" bestFit="1" customWidth="1"/>
    <col min="13088" max="13088" width="3.26953125" style="52" bestFit="1" customWidth="1"/>
    <col min="13089" max="13312" width="11.36328125" style="52"/>
    <col min="13313" max="13313" width="20.1796875" style="52" customWidth="1"/>
    <col min="13314" max="13314" width="7" style="52" bestFit="1" customWidth="1"/>
    <col min="13315" max="13315" width="7.1796875" style="52" customWidth="1"/>
    <col min="13316" max="13316" width="16.90625" style="52" customWidth="1"/>
    <col min="13317" max="13317" width="18.81640625" style="52" customWidth="1"/>
    <col min="13318" max="13318" width="10.26953125" style="52" customWidth="1"/>
    <col min="13319" max="13319" width="25.26953125" style="52" customWidth="1"/>
    <col min="13320" max="13320" width="21.26953125" style="52" bestFit="1" customWidth="1"/>
    <col min="13321" max="13321" width="8.7265625" style="52" bestFit="1" customWidth="1"/>
    <col min="13322" max="13322" width="18.1796875" style="52" customWidth="1"/>
    <col min="13323" max="13323" width="10.54296875" style="52" bestFit="1" customWidth="1"/>
    <col min="13324" max="13324" width="5.26953125" style="52" bestFit="1" customWidth="1"/>
    <col min="13325" max="13326" width="3.7265625" style="52" customWidth="1"/>
    <col min="13327" max="13327" width="5.26953125" style="52" bestFit="1" customWidth="1"/>
    <col min="13328" max="13328" width="6.36328125" style="52" bestFit="1" customWidth="1"/>
    <col min="13329" max="13330" width="8.453125" style="52" bestFit="1" customWidth="1"/>
    <col min="13331" max="13331" width="7.453125" style="52" bestFit="1" customWidth="1"/>
    <col min="13332" max="13332" width="10.26953125" style="52" customWidth="1"/>
    <col min="13333" max="13333" width="5.1796875" style="52" bestFit="1" customWidth="1"/>
    <col min="13334" max="13334" width="32" style="52" customWidth="1"/>
    <col min="13335" max="13335" width="3.90625" style="52" bestFit="1" customWidth="1"/>
    <col min="13336" max="13338" width="3.54296875" style="52" customWidth="1"/>
    <col min="13339" max="13339" width="5.54296875" style="52" bestFit="1" customWidth="1"/>
    <col min="13340" max="13340" width="3.7265625" style="52" bestFit="1" customWidth="1"/>
    <col min="13341" max="13341" width="4.81640625" style="52" bestFit="1" customWidth="1"/>
    <col min="13342" max="13342" width="5.36328125" style="52" bestFit="1" customWidth="1"/>
    <col min="13343" max="13343" width="7.81640625" style="52" bestFit="1" customWidth="1"/>
    <col min="13344" max="13344" width="3.26953125" style="52" bestFit="1" customWidth="1"/>
    <col min="13345" max="13568" width="11.36328125" style="52"/>
    <col min="13569" max="13569" width="20.1796875" style="52" customWidth="1"/>
    <col min="13570" max="13570" width="7" style="52" bestFit="1" customWidth="1"/>
    <col min="13571" max="13571" width="7.1796875" style="52" customWidth="1"/>
    <col min="13572" max="13572" width="16.90625" style="52" customWidth="1"/>
    <col min="13573" max="13573" width="18.81640625" style="52" customWidth="1"/>
    <col min="13574" max="13574" width="10.26953125" style="52" customWidth="1"/>
    <col min="13575" max="13575" width="25.26953125" style="52" customWidth="1"/>
    <col min="13576" max="13576" width="21.26953125" style="52" bestFit="1" customWidth="1"/>
    <col min="13577" max="13577" width="8.7265625" style="52" bestFit="1" customWidth="1"/>
    <col min="13578" max="13578" width="18.1796875" style="52" customWidth="1"/>
    <col min="13579" max="13579" width="10.54296875" style="52" bestFit="1" customWidth="1"/>
    <col min="13580" max="13580" width="5.26953125" style="52" bestFit="1" customWidth="1"/>
    <col min="13581" max="13582" width="3.7265625" style="52" customWidth="1"/>
    <col min="13583" max="13583" width="5.26953125" style="52" bestFit="1" customWidth="1"/>
    <col min="13584" max="13584" width="6.36328125" style="52" bestFit="1" customWidth="1"/>
    <col min="13585" max="13586" width="8.453125" style="52" bestFit="1" customWidth="1"/>
    <col min="13587" max="13587" width="7.453125" style="52" bestFit="1" customWidth="1"/>
    <col min="13588" max="13588" width="10.26953125" style="52" customWidth="1"/>
    <col min="13589" max="13589" width="5.1796875" style="52" bestFit="1" customWidth="1"/>
    <col min="13590" max="13590" width="32" style="52" customWidth="1"/>
    <col min="13591" max="13591" width="3.90625" style="52" bestFit="1" customWidth="1"/>
    <col min="13592" max="13594" width="3.54296875" style="52" customWidth="1"/>
    <col min="13595" max="13595" width="5.54296875" style="52" bestFit="1" customWidth="1"/>
    <col min="13596" max="13596" width="3.7265625" style="52" bestFit="1" customWidth="1"/>
    <col min="13597" max="13597" width="4.81640625" style="52" bestFit="1" customWidth="1"/>
    <col min="13598" max="13598" width="5.36328125" style="52" bestFit="1" customWidth="1"/>
    <col min="13599" max="13599" width="7.81640625" style="52" bestFit="1" customWidth="1"/>
    <col min="13600" max="13600" width="3.26953125" style="52" bestFit="1" customWidth="1"/>
    <col min="13601" max="13824" width="11.36328125" style="52"/>
    <col min="13825" max="13825" width="20.1796875" style="52" customWidth="1"/>
    <col min="13826" max="13826" width="7" style="52" bestFit="1" customWidth="1"/>
    <col min="13827" max="13827" width="7.1796875" style="52" customWidth="1"/>
    <col min="13828" max="13828" width="16.90625" style="52" customWidth="1"/>
    <col min="13829" max="13829" width="18.81640625" style="52" customWidth="1"/>
    <col min="13830" max="13830" width="10.26953125" style="52" customWidth="1"/>
    <col min="13831" max="13831" width="25.26953125" style="52" customWidth="1"/>
    <col min="13832" max="13832" width="21.26953125" style="52" bestFit="1" customWidth="1"/>
    <col min="13833" max="13833" width="8.7265625" style="52" bestFit="1" customWidth="1"/>
    <col min="13834" max="13834" width="18.1796875" style="52" customWidth="1"/>
    <col min="13835" max="13835" width="10.54296875" style="52" bestFit="1" customWidth="1"/>
    <col min="13836" max="13836" width="5.26953125" style="52" bestFit="1" customWidth="1"/>
    <col min="13837" max="13838" width="3.7265625" style="52" customWidth="1"/>
    <col min="13839" max="13839" width="5.26953125" style="52" bestFit="1" customWidth="1"/>
    <col min="13840" max="13840" width="6.36328125" style="52" bestFit="1" customWidth="1"/>
    <col min="13841" max="13842" width="8.453125" style="52" bestFit="1" customWidth="1"/>
    <col min="13843" max="13843" width="7.453125" style="52" bestFit="1" customWidth="1"/>
    <col min="13844" max="13844" width="10.26953125" style="52" customWidth="1"/>
    <col min="13845" max="13845" width="5.1796875" style="52" bestFit="1" customWidth="1"/>
    <col min="13846" max="13846" width="32" style="52" customWidth="1"/>
    <col min="13847" max="13847" width="3.90625" style="52" bestFit="1" customWidth="1"/>
    <col min="13848" max="13850" width="3.54296875" style="52" customWidth="1"/>
    <col min="13851" max="13851" width="5.54296875" style="52" bestFit="1" customWidth="1"/>
    <col min="13852" max="13852" width="3.7265625" style="52" bestFit="1" customWidth="1"/>
    <col min="13853" max="13853" width="4.81640625" style="52" bestFit="1" customWidth="1"/>
    <col min="13854" max="13854" width="5.36328125" style="52" bestFit="1" customWidth="1"/>
    <col min="13855" max="13855" width="7.81640625" style="52" bestFit="1" customWidth="1"/>
    <col min="13856" max="13856" width="3.26953125" style="52" bestFit="1" customWidth="1"/>
    <col min="13857" max="14080" width="11.36328125" style="52"/>
    <col min="14081" max="14081" width="20.1796875" style="52" customWidth="1"/>
    <col min="14082" max="14082" width="7" style="52" bestFit="1" customWidth="1"/>
    <col min="14083" max="14083" width="7.1796875" style="52" customWidth="1"/>
    <col min="14084" max="14084" width="16.90625" style="52" customWidth="1"/>
    <col min="14085" max="14085" width="18.81640625" style="52" customWidth="1"/>
    <col min="14086" max="14086" width="10.26953125" style="52" customWidth="1"/>
    <col min="14087" max="14087" width="25.26953125" style="52" customWidth="1"/>
    <col min="14088" max="14088" width="21.26953125" style="52" bestFit="1" customWidth="1"/>
    <col min="14089" max="14089" width="8.7265625" style="52" bestFit="1" customWidth="1"/>
    <col min="14090" max="14090" width="18.1796875" style="52" customWidth="1"/>
    <col min="14091" max="14091" width="10.54296875" style="52" bestFit="1" customWidth="1"/>
    <col min="14092" max="14092" width="5.26953125" style="52" bestFit="1" customWidth="1"/>
    <col min="14093" max="14094" width="3.7265625" style="52" customWidth="1"/>
    <col min="14095" max="14095" width="5.26953125" style="52" bestFit="1" customWidth="1"/>
    <col min="14096" max="14096" width="6.36328125" style="52" bestFit="1" customWidth="1"/>
    <col min="14097" max="14098" width="8.453125" style="52" bestFit="1" customWidth="1"/>
    <col min="14099" max="14099" width="7.453125" style="52" bestFit="1" customWidth="1"/>
    <col min="14100" max="14100" width="10.26953125" style="52" customWidth="1"/>
    <col min="14101" max="14101" width="5.1796875" style="52" bestFit="1" customWidth="1"/>
    <col min="14102" max="14102" width="32" style="52" customWidth="1"/>
    <col min="14103" max="14103" width="3.90625" style="52" bestFit="1" customWidth="1"/>
    <col min="14104" max="14106" width="3.54296875" style="52" customWidth="1"/>
    <col min="14107" max="14107" width="5.54296875" style="52" bestFit="1" customWidth="1"/>
    <col min="14108" max="14108" width="3.7265625" style="52" bestFit="1" customWidth="1"/>
    <col min="14109" max="14109" width="4.81640625" style="52" bestFit="1" customWidth="1"/>
    <col min="14110" max="14110" width="5.36328125" style="52" bestFit="1" customWidth="1"/>
    <col min="14111" max="14111" width="7.81640625" style="52" bestFit="1" customWidth="1"/>
    <col min="14112" max="14112" width="3.26953125" style="52" bestFit="1" customWidth="1"/>
    <col min="14113" max="14336" width="11.36328125" style="52"/>
    <col min="14337" max="14337" width="20.1796875" style="52" customWidth="1"/>
    <col min="14338" max="14338" width="7" style="52" bestFit="1" customWidth="1"/>
    <col min="14339" max="14339" width="7.1796875" style="52" customWidth="1"/>
    <col min="14340" max="14340" width="16.90625" style="52" customWidth="1"/>
    <col min="14341" max="14341" width="18.81640625" style="52" customWidth="1"/>
    <col min="14342" max="14342" width="10.26953125" style="52" customWidth="1"/>
    <col min="14343" max="14343" width="25.26953125" style="52" customWidth="1"/>
    <col min="14344" max="14344" width="21.26953125" style="52" bestFit="1" customWidth="1"/>
    <col min="14345" max="14345" width="8.7265625" style="52" bestFit="1" customWidth="1"/>
    <col min="14346" max="14346" width="18.1796875" style="52" customWidth="1"/>
    <col min="14347" max="14347" width="10.54296875" style="52" bestFit="1" customWidth="1"/>
    <col min="14348" max="14348" width="5.26953125" style="52" bestFit="1" customWidth="1"/>
    <col min="14349" max="14350" width="3.7265625" style="52" customWidth="1"/>
    <col min="14351" max="14351" width="5.26953125" style="52" bestFit="1" customWidth="1"/>
    <col min="14352" max="14352" width="6.36328125" style="52" bestFit="1" customWidth="1"/>
    <col min="14353" max="14354" width="8.453125" style="52" bestFit="1" customWidth="1"/>
    <col min="14355" max="14355" width="7.453125" style="52" bestFit="1" customWidth="1"/>
    <col min="14356" max="14356" width="10.26953125" style="52" customWidth="1"/>
    <col min="14357" max="14357" width="5.1796875" style="52" bestFit="1" customWidth="1"/>
    <col min="14358" max="14358" width="32" style="52" customWidth="1"/>
    <col min="14359" max="14359" width="3.90625" style="52" bestFit="1" customWidth="1"/>
    <col min="14360" max="14362" width="3.54296875" style="52" customWidth="1"/>
    <col min="14363" max="14363" width="5.54296875" style="52" bestFit="1" customWidth="1"/>
    <col min="14364" max="14364" width="3.7265625" style="52" bestFit="1" customWidth="1"/>
    <col min="14365" max="14365" width="4.81640625" style="52" bestFit="1" customWidth="1"/>
    <col min="14366" max="14366" width="5.36328125" style="52" bestFit="1" customWidth="1"/>
    <col min="14367" max="14367" width="7.81640625" style="52" bestFit="1" customWidth="1"/>
    <col min="14368" max="14368" width="3.26953125" style="52" bestFit="1" customWidth="1"/>
    <col min="14369" max="14592" width="11.36328125" style="52"/>
    <col min="14593" max="14593" width="20.1796875" style="52" customWidth="1"/>
    <col min="14594" max="14594" width="7" style="52" bestFit="1" customWidth="1"/>
    <col min="14595" max="14595" width="7.1796875" style="52" customWidth="1"/>
    <col min="14596" max="14596" width="16.90625" style="52" customWidth="1"/>
    <col min="14597" max="14597" width="18.81640625" style="52" customWidth="1"/>
    <col min="14598" max="14598" width="10.26953125" style="52" customWidth="1"/>
    <col min="14599" max="14599" width="25.26953125" style="52" customWidth="1"/>
    <col min="14600" max="14600" width="21.26953125" style="52" bestFit="1" customWidth="1"/>
    <col min="14601" max="14601" width="8.7265625" style="52" bestFit="1" customWidth="1"/>
    <col min="14602" max="14602" width="18.1796875" style="52" customWidth="1"/>
    <col min="14603" max="14603" width="10.54296875" style="52" bestFit="1" customWidth="1"/>
    <col min="14604" max="14604" width="5.26953125" style="52" bestFit="1" customWidth="1"/>
    <col min="14605" max="14606" width="3.7265625" style="52" customWidth="1"/>
    <col min="14607" max="14607" width="5.26953125" style="52" bestFit="1" customWidth="1"/>
    <col min="14608" max="14608" width="6.36328125" style="52" bestFit="1" customWidth="1"/>
    <col min="14609" max="14610" width="8.453125" style="52" bestFit="1" customWidth="1"/>
    <col min="14611" max="14611" width="7.453125" style="52" bestFit="1" customWidth="1"/>
    <col min="14612" max="14612" width="10.26953125" style="52" customWidth="1"/>
    <col min="14613" max="14613" width="5.1796875" style="52" bestFit="1" customWidth="1"/>
    <col min="14614" max="14614" width="32" style="52" customWidth="1"/>
    <col min="14615" max="14615" width="3.90625" style="52" bestFit="1" customWidth="1"/>
    <col min="14616" max="14618" width="3.54296875" style="52" customWidth="1"/>
    <col min="14619" max="14619" width="5.54296875" style="52" bestFit="1" customWidth="1"/>
    <col min="14620" max="14620" width="3.7265625" style="52" bestFit="1" customWidth="1"/>
    <col min="14621" max="14621" width="4.81640625" style="52" bestFit="1" customWidth="1"/>
    <col min="14622" max="14622" width="5.36328125" style="52" bestFit="1" customWidth="1"/>
    <col min="14623" max="14623" width="7.81640625" style="52" bestFit="1" customWidth="1"/>
    <col min="14624" max="14624" width="3.26953125" style="52" bestFit="1" customWidth="1"/>
    <col min="14625" max="14848" width="11.36328125" style="52"/>
    <col min="14849" max="14849" width="20.1796875" style="52" customWidth="1"/>
    <col min="14850" max="14850" width="7" style="52" bestFit="1" customWidth="1"/>
    <col min="14851" max="14851" width="7.1796875" style="52" customWidth="1"/>
    <col min="14852" max="14852" width="16.90625" style="52" customWidth="1"/>
    <col min="14853" max="14853" width="18.81640625" style="52" customWidth="1"/>
    <col min="14854" max="14854" width="10.26953125" style="52" customWidth="1"/>
    <col min="14855" max="14855" width="25.26953125" style="52" customWidth="1"/>
    <col min="14856" max="14856" width="21.26953125" style="52" bestFit="1" customWidth="1"/>
    <col min="14857" max="14857" width="8.7265625" style="52" bestFit="1" customWidth="1"/>
    <col min="14858" max="14858" width="18.1796875" style="52" customWidth="1"/>
    <col min="14859" max="14859" width="10.54296875" style="52" bestFit="1" customWidth="1"/>
    <col min="14860" max="14860" width="5.26953125" style="52" bestFit="1" customWidth="1"/>
    <col min="14861" max="14862" width="3.7265625" style="52" customWidth="1"/>
    <col min="14863" max="14863" width="5.26953125" style="52" bestFit="1" customWidth="1"/>
    <col min="14864" max="14864" width="6.36328125" style="52" bestFit="1" customWidth="1"/>
    <col min="14865" max="14866" width="8.453125" style="52" bestFit="1" customWidth="1"/>
    <col min="14867" max="14867" width="7.453125" style="52" bestFit="1" customWidth="1"/>
    <col min="14868" max="14868" width="10.26953125" style="52" customWidth="1"/>
    <col min="14869" max="14869" width="5.1796875" style="52" bestFit="1" customWidth="1"/>
    <col min="14870" max="14870" width="32" style="52" customWidth="1"/>
    <col min="14871" max="14871" width="3.90625" style="52" bestFit="1" customWidth="1"/>
    <col min="14872" max="14874" width="3.54296875" style="52" customWidth="1"/>
    <col min="14875" max="14875" width="5.54296875" style="52" bestFit="1" customWidth="1"/>
    <col min="14876" max="14876" width="3.7265625" style="52" bestFit="1" customWidth="1"/>
    <col min="14877" max="14877" width="4.81640625" style="52" bestFit="1" customWidth="1"/>
    <col min="14878" max="14878" width="5.36328125" style="52" bestFit="1" customWidth="1"/>
    <col min="14879" max="14879" width="7.81640625" style="52" bestFit="1" customWidth="1"/>
    <col min="14880" max="14880" width="3.26953125" style="52" bestFit="1" customWidth="1"/>
    <col min="14881" max="15104" width="11.36328125" style="52"/>
    <col min="15105" max="15105" width="20.1796875" style="52" customWidth="1"/>
    <col min="15106" max="15106" width="7" style="52" bestFit="1" customWidth="1"/>
    <col min="15107" max="15107" width="7.1796875" style="52" customWidth="1"/>
    <col min="15108" max="15108" width="16.90625" style="52" customWidth="1"/>
    <col min="15109" max="15109" width="18.81640625" style="52" customWidth="1"/>
    <col min="15110" max="15110" width="10.26953125" style="52" customWidth="1"/>
    <col min="15111" max="15111" width="25.26953125" style="52" customWidth="1"/>
    <col min="15112" max="15112" width="21.26953125" style="52" bestFit="1" customWidth="1"/>
    <col min="15113" max="15113" width="8.7265625" style="52" bestFit="1" customWidth="1"/>
    <col min="15114" max="15114" width="18.1796875" style="52" customWidth="1"/>
    <col min="15115" max="15115" width="10.54296875" style="52" bestFit="1" customWidth="1"/>
    <col min="15116" max="15116" width="5.26953125" style="52" bestFit="1" customWidth="1"/>
    <col min="15117" max="15118" width="3.7265625" style="52" customWidth="1"/>
    <col min="15119" max="15119" width="5.26953125" style="52" bestFit="1" customWidth="1"/>
    <col min="15120" max="15120" width="6.36328125" style="52" bestFit="1" customWidth="1"/>
    <col min="15121" max="15122" width="8.453125" style="52" bestFit="1" customWidth="1"/>
    <col min="15123" max="15123" width="7.453125" style="52" bestFit="1" customWidth="1"/>
    <col min="15124" max="15124" width="10.26953125" style="52" customWidth="1"/>
    <col min="15125" max="15125" width="5.1796875" style="52" bestFit="1" customWidth="1"/>
    <col min="15126" max="15126" width="32" style="52" customWidth="1"/>
    <col min="15127" max="15127" width="3.90625" style="52" bestFit="1" customWidth="1"/>
    <col min="15128" max="15130" width="3.54296875" style="52" customWidth="1"/>
    <col min="15131" max="15131" width="5.54296875" style="52" bestFit="1" customWidth="1"/>
    <col min="15132" max="15132" width="3.7265625" style="52" bestFit="1" customWidth="1"/>
    <col min="15133" max="15133" width="4.81640625" style="52" bestFit="1" customWidth="1"/>
    <col min="15134" max="15134" width="5.36328125" style="52" bestFit="1" customWidth="1"/>
    <col min="15135" max="15135" width="7.81640625" style="52" bestFit="1" customWidth="1"/>
    <col min="15136" max="15136" width="3.26953125" style="52" bestFit="1" customWidth="1"/>
    <col min="15137" max="15360" width="11.36328125" style="52"/>
    <col min="15361" max="15361" width="20.1796875" style="52" customWidth="1"/>
    <col min="15362" max="15362" width="7" style="52" bestFit="1" customWidth="1"/>
    <col min="15363" max="15363" width="7.1796875" style="52" customWidth="1"/>
    <col min="15364" max="15364" width="16.90625" style="52" customWidth="1"/>
    <col min="15365" max="15365" width="18.81640625" style="52" customWidth="1"/>
    <col min="15366" max="15366" width="10.26953125" style="52" customWidth="1"/>
    <col min="15367" max="15367" width="25.26953125" style="52" customWidth="1"/>
    <col min="15368" max="15368" width="21.26953125" style="52" bestFit="1" customWidth="1"/>
    <col min="15369" max="15369" width="8.7265625" style="52" bestFit="1" customWidth="1"/>
    <col min="15370" max="15370" width="18.1796875" style="52" customWidth="1"/>
    <col min="15371" max="15371" width="10.54296875" style="52" bestFit="1" customWidth="1"/>
    <col min="15372" max="15372" width="5.26953125" style="52" bestFit="1" customWidth="1"/>
    <col min="15373" max="15374" width="3.7265625" style="52" customWidth="1"/>
    <col min="15375" max="15375" width="5.26953125" style="52" bestFit="1" customWidth="1"/>
    <col min="15376" max="15376" width="6.36328125" style="52" bestFit="1" customWidth="1"/>
    <col min="15377" max="15378" width="8.453125" style="52" bestFit="1" customWidth="1"/>
    <col min="15379" max="15379" width="7.453125" style="52" bestFit="1" customWidth="1"/>
    <col min="15380" max="15380" width="10.26953125" style="52" customWidth="1"/>
    <col min="15381" max="15381" width="5.1796875" style="52" bestFit="1" customWidth="1"/>
    <col min="15382" max="15382" width="32" style="52" customWidth="1"/>
    <col min="15383" max="15383" width="3.90625" style="52" bestFit="1" customWidth="1"/>
    <col min="15384" max="15386" width="3.54296875" style="52" customWidth="1"/>
    <col min="15387" max="15387" width="5.54296875" style="52" bestFit="1" customWidth="1"/>
    <col min="15388" max="15388" width="3.7265625" style="52" bestFit="1" customWidth="1"/>
    <col min="15389" max="15389" width="4.81640625" style="52" bestFit="1" customWidth="1"/>
    <col min="15390" max="15390" width="5.36328125" style="52" bestFit="1" customWidth="1"/>
    <col min="15391" max="15391" width="7.81640625" style="52" bestFit="1" customWidth="1"/>
    <col min="15392" max="15392" width="3.26953125" style="52" bestFit="1" customWidth="1"/>
    <col min="15393" max="15616" width="11.36328125" style="52"/>
    <col min="15617" max="15617" width="20.1796875" style="52" customWidth="1"/>
    <col min="15618" max="15618" width="7" style="52" bestFit="1" customWidth="1"/>
    <col min="15619" max="15619" width="7.1796875" style="52" customWidth="1"/>
    <col min="15620" max="15620" width="16.90625" style="52" customWidth="1"/>
    <col min="15621" max="15621" width="18.81640625" style="52" customWidth="1"/>
    <col min="15622" max="15622" width="10.26953125" style="52" customWidth="1"/>
    <col min="15623" max="15623" width="25.26953125" style="52" customWidth="1"/>
    <col min="15624" max="15624" width="21.26953125" style="52" bestFit="1" customWidth="1"/>
    <col min="15625" max="15625" width="8.7265625" style="52" bestFit="1" customWidth="1"/>
    <col min="15626" max="15626" width="18.1796875" style="52" customWidth="1"/>
    <col min="15627" max="15627" width="10.54296875" style="52" bestFit="1" customWidth="1"/>
    <col min="15628" max="15628" width="5.26953125" style="52" bestFit="1" customWidth="1"/>
    <col min="15629" max="15630" width="3.7265625" style="52" customWidth="1"/>
    <col min="15631" max="15631" width="5.26953125" style="52" bestFit="1" customWidth="1"/>
    <col min="15632" max="15632" width="6.36328125" style="52" bestFit="1" customWidth="1"/>
    <col min="15633" max="15634" width="8.453125" style="52" bestFit="1" customWidth="1"/>
    <col min="15635" max="15635" width="7.453125" style="52" bestFit="1" customWidth="1"/>
    <col min="15636" max="15636" width="10.26953125" style="52" customWidth="1"/>
    <col min="15637" max="15637" width="5.1796875" style="52" bestFit="1" customWidth="1"/>
    <col min="15638" max="15638" width="32" style="52" customWidth="1"/>
    <col min="15639" max="15639" width="3.90625" style="52" bestFit="1" customWidth="1"/>
    <col min="15640" max="15642" width="3.54296875" style="52" customWidth="1"/>
    <col min="15643" max="15643" width="5.54296875" style="52" bestFit="1" customWidth="1"/>
    <col min="15644" max="15644" width="3.7265625" style="52" bestFit="1" customWidth="1"/>
    <col min="15645" max="15645" width="4.81640625" style="52" bestFit="1" customWidth="1"/>
    <col min="15646" max="15646" width="5.36328125" style="52" bestFit="1" customWidth="1"/>
    <col min="15647" max="15647" width="7.81640625" style="52" bestFit="1" customWidth="1"/>
    <col min="15648" max="15648" width="3.26953125" style="52" bestFit="1" customWidth="1"/>
    <col min="15649" max="15872" width="11.36328125" style="52"/>
    <col min="15873" max="15873" width="20.1796875" style="52" customWidth="1"/>
    <col min="15874" max="15874" width="7" style="52" bestFit="1" customWidth="1"/>
    <col min="15875" max="15875" width="7.1796875" style="52" customWidth="1"/>
    <col min="15876" max="15876" width="16.90625" style="52" customWidth="1"/>
    <col min="15877" max="15877" width="18.81640625" style="52" customWidth="1"/>
    <col min="15878" max="15878" width="10.26953125" style="52" customWidth="1"/>
    <col min="15879" max="15879" width="25.26953125" style="52" customWidth="1"/>
    <col min="15880" max="15880" width="21.26953125" style="52" bestFit="1" customWidth="1"/>
    <col min="15881" max="15881" width="8.7265625" style="52" bestFit="1" customWidth="1"/>
    <col min="15882" max="15882" width="18.1796875" style="52" customWidth="1"/>
    <col min="15883" max="15883" width="10.54296875" style="52" bestFit="1" customWidth="1"/>
    <col min="15884" max="15884" width="5.26953125" style="52" bestFit="1" customWidth="1"/>
    <col min="15885" max="15886" width="3.7265625" style="52" customWidth="1"/>
    <col min="15887" max="15887" width="5.26953125" style="52" bestFit="1" customWidth="1"/>
    <col min="15888" max="15888" width="6.36328125" style="52" bestFit="1" customWidth="1"/>
    <col min="15889" max="15890" width="8.453125" style="52" bestFit="1" customWidth="1"/>
    <col min="15891" max="15891" width="7.453125" style="52" bestFit="1" customWidth="1"/>
    <col min="15892" max="15892" width="10.26953125" style="52" customWidth="1"/>
    <col min="15893" max="15893" width="5.1796875" style="52" bestFit="1" customWidth="1"/>
    <col min="15894" max="15894" width="32" style="52" customWidth="1"/>
    <col min="15895" max="15895" width="3.90625" style="52" bestFit="1" customWidth="1"/>
    <col min="15896" max="15898" width="3.54296875" style="52" customWidth="1"/>
    <col min="15899" max="15899" width="5.54296875" style="52" bestFit="1" customWidth="1"/>
    <col min="15900" max="15900" width="3.7265625" style="52" bestFit="1" customWidth="1"/>
    <col min="15901" max="15901" width="4.81640625" style="52" bestFit="1" customWidth="1"/>
    <col min="15902" max="15902" width="5.36328125" style="52" bestFit="1" customWidth="1"/>
    <col min="15903" max="15903" width="7.81640625" style="52" bestFit="1" customWidth="1"/>
    <col min="15904" max="15904" width="3.26953125" style="52" bestFit="1" customWidth="1"/>
    <col min="15905" max="16128" width="11.36328125" style="52"/>
    <col min="16129" max="16129" width="20.1796875" style="52" customWidth="1"/>
    <col min="16130" max="16130" width="7" style="52" bestFit="1" customWidth="1"/>
    <col min="16131" max="16131" width="7.1796875" style="52" customWidth="1"/>
    <col min="16132" max="16132" width="16.90625" style="52" customWidth="1"/>
    <col min="16133" max="16133" width="18.81640625" style="52" customWidth="1"/>
    <col min="16134" max="16134" width="10.26953125" style="52" customWidth="1"/>
    <col min="16135" max="16135" width="25.26953125" style="52" customWidth="1"/>
    <col min="16136" max="16136" width="21.26953125" style="52" bestFit="1" customWidth="1"/>
    <col min="16137" max="16137" width="8.7265625" style="52" bestFit="1" customWidth="1"/>
    <col min="16138" max="16138" width="18.1796875" style="52" customWidth="1"/>
    <col min="16139" max="16139" width="10.54296875" style="52" bestFit="1" customWidth="1"/>
    <col min="16140" max="16140" width="5.26953125" style="52" bestFit="1" customWidth="1"/>
    <col min="16141" max="16142" width="3.7265625" style="52" customWidth="1"/>
    <col min="16143" max="16143" width="5.26953125" style="52" bestFit="1" customWidth="1"/>
    <col min="16144" max="16144" width="6.36328125" style="52" bestFit="1" customWidth="1"/>
    <col min="16145" max="16146" width="8.453125" style="52" bestFit="1" customWidth="1"/>
    <col min="16147" max="16147" width="7.453125" style="52" bestFit="1" customWidth="1"/>
    <col min="16148" max="16148" width="10.26953125" style="52" customWidth="1"/>
    <col min="16149" max="16149" width="5.1796875" style="52" bestFit="1" customWidth="1"/>
    <col min="16150" max="16150" width="32" style="52" customWidth="1"/>
    <col min="16151" max="16151" width="3.90625" style="52" bestFit="1" customWidth="1"/>
    <col min="16152" max="16154" width="3.54296875" style="52" customWidth="1"/>
    <col min="16155" max="16155" width="5.54296875" style="52" bestFit="1" customWidth="1"/>
    <col min="16156" max="16156" width="3.7265625" style="52" bestFit="1" customWidth="1"/>
    <col min="16157" max="16157" width="4.81640625" style="52" bestFit="1" customWidth="1"/>
    <col min="16158" max="16158" width="5.36328125" style="52" bestFit="1" customWidth="1"/>
    <col min="16159" max="16159" width="7.81640625" style="52" bestFit="1" customWidth="1"/>
    <col min="16160" max="16160" width="3.26953125" style="52" bestFit="1" customWidth="1"/>
    <col min="16161" max="16384" width="11.36328125" style="52"/>
  </cols>
  <sheetData>
    <row r="1" spans="1:32" s="14" customFormat="1" ht="67.2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5" t="s">
        <v>8</v>
      </c>
      <c r="J1" s="3" t="s">
        <v>9</v>
      </c>
      <c r="K1" s="3" t="s">
        <v>10</v>
      </c>
      <c r="L1" s="6" t="s">
        <v>11</v>
      </c>
      <c r="M1" s="7" t="s">
        <v>12</v>
      </c>
      <c r="N1" s="7" t="s">
        <v>13</v>
      </c>
      <c r="O1" s="2" t="s">
        <v>14</v>
      </c>
      <c r="P1" s="8" t="s">
        <v>15</v>
      </c>
      <c r="Q1" s="8" t="s">
        <v>16</v>
      </c>
      <c r="R1" s="9" t="s">
        <v>17</v>
      </c>
      <c r="S1" s="10" t="s">
        <v>18</v>
      </c>
      <c r="T1" s="9" t="s">
        <v>19</v>
      </c>
      <c r="U1" s="7" t="s">
        <v>20</v>
      </c>
      <c r="V1" s="11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3" t="s">
        <v>29</v>
      </c>
      <c r="AE1" s="13" t="s">
        <v>30</v>
      </c>
      <c r="AF1" s="13" t="s">
        <v>31</v>
      </c>
    </row>
    <row r="2" spans="1:32" s="27" customFormat="1" ht="12.5" hidden="1" customHeight="1" x14ac:dyDescent="0.25">
      <c r="A2" s="15">
        <f>COUNTA(A9:A8897)</f>
        <v>0</v>
      </c>
      <c r="B2" s="16">
        <f>MAX(B9:B8897)</f>
        <v>0</v>
      </c>
      <c r="C2" s="17">
        <f t="shared" ref="C2:L2" si="0">COUNTA(C9:C8897)</f>
        <v>0</v>
      </c>
      <c r="D2" s="18">
        <f t="shared" si="0"/>
        <v>0</v>
      </c>
      <c r="E2" s="18">
        <f t="shared" si="0"/>
        <v>0</v>
      </c>
      <c r="F2" s="18">
        <f t="shared" si="0"/>
        <v>0</v>
      </c>
      <c r="G2" s="19">
        <f t="shared" si="0"/>
        <v>0</v>
      </c>
      <c r="H2" s="18">
        <f t="shared" si="0"/>
        <v>0</v>
      </c>
      <c r="I2" s="18">
        <f t="shared" si="0"/>
        <v>0</v>
      </c>
      <c r="J2" s="20">
        <f t="shared" si="0"/>
        <v>0</v>
      </c>
      <c r="K2" s="20">
        <f t="shared" si="0"/>
        <v>0</v>
      </c>
      <c r="L2" s="21">
        <f t="shared" si="0"/>
        <v>0</v>
      </c>
      <c r="M2" s="22">
        <f>SUM(M9:M8897)</f>
        <v>0</v>
      </c>
      <c r="N2" s="22">
        <f>SUM(N9:N8897)</f>
        <v>0</v>
      </c>
      <c r="O2" s="23">
        <f>COUNTA(O9:O8897)</f>
        <v>0</v>
      </c>
      <c r="P2" s="24">
        <f>COUNTA(P9:P8897)</f>
        <v>0</v>
      </c>
      <c r="Q2" s="24">
        <f>SUM(Q9:Q8897)</f>
        <v>0</v>
      </c>
      <c r="R2" s="24">
        <f>SUM(R9:R8897)</f>
        <v>0</v>
      </c>
      <c r="S2" s="25">
        <f>SUM(S9:S8897)</f>
        <v>0</v>
      </c>
      <c r="T2" s="24">
        <f>SUM(T9:T8897)</f>
        <v>0</v>
      </c>
      <c r="U2" s="22">
        <f>COUNTA(U9:U8897)</f>
        <v>0</v>
      </c>
      <c r="V2" s="22">
        <f>COUNTA(V9:V8897)</f>
        <v>0</v>
      </c>
      <c r="W2" s="26">
        <f t="shared" ref="W2:AC2" si="1">SUM(W9:W8897)</f>
        <v>0</v>
      </c>
      <c r="X2" s="26">
        <f t="shared" si="1"/>
        <v>0</v>
      </c>
      <c r="Y2" s="26">
        <f t="shared" si="1"/>
        <v>0</v>
      </c>
      <c r="Z2" s="26">
        <f t="shared" si="1"/>
        <v>0</v>
      </c>
      <c r="AA2" s="26">
        <f t="shared" si="1"/>
        <v>0</v>
      </c>
      <c r="AB2" s="26">
        <f t="shared" si="1"/>
        <v>0</v>
      </c>
      <c r="AC2" s="26">
        <f t="shared" si="1"/>
        <v>0</v>
      </c>
      <c r="AD2" s="26"/>
      <c r="AE2" s="26">
        <f>SUM(AE9:AE8897)</f>
        <v>0</v>
      </c>
      <c r="AF2" s="15">
        <f>COUNTA(AF9:AF8897)</f>
        <v>0</v>
      </c>
    </row>
    <row r="3" spans="1:32" s="41" customFormat="1" ht="12.5" hidden="1" customHeight="1" x14ac:dyDescent="0.25">
      <c r="A3" s="28"/>
      <c r="B3" s="29"/>
      <c r="C3" s="30"/>
      <c r="D3" s="30"/>
      <c r="E3" s="30"/>
      <c r="F3" s="30"/>
      <c r="G3" s="31"/>
      <c r="H3" s="30"/>
      <c r="I3" s="32"/>
      <c r="J3" s="30"/>
      <c r="K3" s="3"/>
      <c r="L3" s="33"/>
      <c r="M3" s="34"/>
      <c r="N3" s="34"/>
      <c r="O3" s="35"/>
      <c r="P3" s="9"/>
      <c r="Q3" s="9"/>
      <c r="R3" s="36"/>
      <c r="S3" s="10"/>
      <c r="T3" s="37"/>
      <c r="U3" s="38"/>
      <c r="V3" s="39"/>
      <c r="W3" s="40"/>
      <c r="X3" s="40"/>
      <c r="Y3" s="40"/>
      <c r="Z3" s="40"/>
      <c r="AA3" s="40"/>
      <c r="AB3" s="40"/>
      <c r="AC3" s="40"/>
      <c r="AD3" s="40"/>
      <c r="AE3" s="40"/>
      <c r="AF3" s="11"/>
    </row>
    <row r="4" spans="1:32" ht="12.5" customHeight="1" x14ac:dyDescent="0.25">
      <c r="A4" s="42"/>
      <c r="B4" s="43"/>
      <c r="C4" s="44"/>
      <c r="D4" s="42"/>
      <c r="E4" s="42"/>
      <c r="F4" s="42"/>
      <c r="G4" s="44"/>
      <c r="H4" s="42"/>
      <c r="I4" s="45"/>
      <c r="J4" s="42"/>
      <c r="K4" s="42"/>
      <c r="L4" s="42"/>
      <c r="M4" s="42"/>
      <c r="N4" s="42"/>
      <c r="O4" s="46"/>
      <c r="P4" s="47"/>
      <c r="Q4" s="47"/>
      <c r="R4" s="48"/>
      <c r="S4" s="47"/>
      <c r="T4" s="48"/>
      <c r="U4" s="42"/>
      <c r="V4" s="42"/>
      <c r="AD4" s="50"/>
      <c r="AE4" s="50"/>
    </row>
    <row r="5" spans="1:32" ht="12.5" customHeight="1" x14ac:dyDescent="0.25">
      <c r="A5" s="42"/>
      <c r="B5" s="43"/>
      <c r="C5" s="44"/>
      <c r="D5" s="42"/>
      <c r="E5" s="42"/>
      <c r="F5" s="42"/>
      <c r="G5" s="44"/>
      <c r="H5" s="42"/>
      <c r="I5" s="45"/>
      <c r="J5" s="42"/>
      <c r="K5" s="42"/>
      <c r="L5" s="42"/>
      <c r="M5" s="42"/>
      <c r="N5" s="42"/>
      <c r="O5" s="46"/>
      <c r="P5" s="47"/>
      <c r="Q5" s="47"/>
      <c r="R5" s="48"/>
      <c r="S5" s="47"/>
      <c r="T5" s="48"/>
      <c r="U5" s="42"/>
      <c r="V5" s="42"/>
      <c r="AD5" s="50"/>
      <c r="AE5" s="50"/>
    </row>
    <row r="6" spans="1:32" ht="12.5" customHeight="1" x14ac:dyDescent="0.25">
      <c r="A6" s="42" t="s">
        <v>32</v>
      </c>
      <c r="B6" s="43"/>
      <c r="C6" s="44"/>
      <c r="D6" s="42" t="s">
        <v>33</v>
      </c>
      <c r="E6" s="42" t="s">
        <v>34</v>
      </c>
      <c r="F6" s="42"/>
      <c r="G6" s="53" t="s">
        <v>35</v>
      </c>
      <c r="H6" s="42" t="s">
        <v>36</v>
      </c>
      <c r="I6" s="45" t="s">
        <v>37</v>
      </c>
      <c r="J6" s="42" t="s">
        <v>38</v>
      </c>
      <c r="K6" s="42"/>
      <c r="L6" s="42"/>
      <c r="M6" s="42"/>
      <c r="N6" s="42"/>
      <c r="O6" s="46"/>
      <c r="P6" s="47"/>
      <c r="Q6" s="47"/>
      <c r="R6" s="48"/>
      <c r="S6" s="47"/>
      <c r="T6" s="48"/>
      <c r="U6" s="42"/>
      <c r="V6" s="42"/>
      <c r="AD6" s="50"/>
      <c r="AE6" s="50"/>
    </row>
    <row r="7" spans="1:32" ht="12.5" customHeight="1" x14ac:dyDescent="0.25">
      <c r="A7" s="42"/>
      <c r="B7" s="43"/>
      <c r="C7" s="44"/>
      <c r="D7" s="42"/>
      <c r="E7" s="42"/>
      <c r="F7" s="42"/>
      <c r="G7" s="44"/>
      <c r="H7" s="42"/>
      <c r="I7" s="45"/>
      <c r="J7" s="42"/>
      <c r="K7" s="42"/>
      <c r="L7" s="42"/>
      <c r="M7" s="42"/>
      <c r="N7" s="42"/>
      <c r="O7" s="46"/>
      <c r="P7" s="47"/>
      <c r="Q7" s="47"/>
      <c r="R7" s="48"/>
      <c r="S7" s="47"/>
      <c r="T7" s="48"/>
      <c r="U7" s="42"/>
      <c r="V7" s="42"/>
      <c r="AD7" s="50"/>
      <c r="AE7" s="50"/>
    </row>
    <row r="8" spans="1:32" ht="12.5" customHeight="1" x14ac:dyDescent="0.25">
      <c r="A8" s="42"/>
      <c r="B8" s="43"/>
      <c r="C8" s="44"/>
      <c r="D8" s="42"/>
      <c r="E8" s="42"/>
      <c r="F8" s="42"/>
      <c r="G8" s="44"/>
      <c r="H8" s="42"/>
      <c r="I8" s="45"/>
      <c r="J8" s="42"/>
      <c r="K8" s="42"/>
      <c r="L8" s="42"/>
      <c r="M8" s="42"/>
      <c r="N8" s="42"/>
      <c r="O8" s="46"/>
      <c r="P8" s="47"/>
      <c r="Q8" s="47"/>
      <c r="R8" s="48"/>
      <c r="S8" s="47"/>
      <c r="T8" s="48"/>
      <c r="U8" s="42"/>
      <c r="V8" s="42"/>
      <c r="AD8" s="50"/>
      <c r="AE8" s="50"/>
    </row>
  </sheetData>
  <autoFilter ref="A3:AF8" xr:uid="{1E93B04D-C4AF-4CFB-9349-DDF4AB846394}"/>
  <dataConsolidate/>
  <conditionalFormatting sqref="C1:K5 C8:K65536">
    <cfRule type="expression" dxfId="5" priority="6">
      <formula>AND($U1="x",$T1&gt;=0)</formula>
    </cfRule>
  </conditionalFormatting>
  <conditionalFormatting sqref="T2:T5 T8:T65536">
    <cfRule type="cellIs" dxfId="4" priority="5" operator="greaterThanOrEqual">
      <formula>10</formula>
    </cfRule>
  </conditionalFormatting>
  <conditionalFormatting sqref="C7:K7">
    <cfRule type="expression" dxfId="3" priority="4">
      <formula>AND($U7="x",$T7&gt;=0)</formula>
    </cfRule>
  </conditionalFormatting>
  <conditionalFormatting sqref="T7">
    <cfRule type="cellIs" dxfId="2" priority="3" operator="greaterThanOrEqual">
      <formula>10</formula>
    </cfRule>
  </conditionalFormatting>
  <conditionalFormatting sqref="C6:K6">
    <cfRule type="expression" dxfId="1" priority="2">
      <formula>AND($U6="x",$T6&gt;=0)</formula>
    </cfRule>
  </conditionalFormatting>
  <conditionalFormatting sqref="T6">
    <cfRule type="cellIs" dxfId="0" priority="1" operator="greaterThanOrEqual">
      <formula>10</formula>
    </cfRule>
  </conditionalFormatting>
  <hyperlinks>
    <hyperlink ref="G6" r:id="rId1" xr:uid="{6D018C74-175D-44E3-973F-1EA580978D7D}"/>
  </hyperlinks>
  <pageMargins left="0.7" right="0.7" top="0.78740157499999996" bottom="0.78740157499999996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2024</vt:lpstr>
      <vt:lpstr>'2024'!Betrag_total</vt:lpstr>
      <vt:lpstr>'2024'!Läufer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Sigi</dc:creator>
  <cp:lastModifiedBy>Roman Fröhlich</cp:lastModifiedBy>
  <dcterms:created xsi:type="dcterms:W3CDTF">2024-03-04T13:54:57Z</dcterms:created>
  <dcterms:modified xsi:type="dcterms:W3CDTF">2024-03-04T14:11:05Z</dcterms:modified>
</cp:coreProperties>
</file>